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lvk.sharepoint.com/sites/SHLV-Dateiablage/Freigegebene Dokumente/Dateien Jan/Breitensport/Laufabzeichenwettbewerb/"/>
    </mc:Choice>
  </mc:AlternateContent>
  <xr:revisionPtr revIDLastSave="272" documentId="8_{7303E9CB-F7B5-4213-AE66-66472AF94226}" xr6:coauthVersionLast="47" xr6:coauthVersionMax="47" xr10:uidLastSave="{735C24FA-9209-4C49-9D6B-D5B4237BFF38}"/>
  <bookViews>
    <workbookView xWindow="-108" yWindow="-108" windowWidth="23256" windowHeight="13896" tabRatio="551" activeTab="1" xr2:uid="{00000000-000D-0000-FFFF-FFFF00000000}"/>
  </bookViews>
  <sheets>
    <sheet name="GS sortiert" sheetId="2" r:id="rId1"/>
    <sheet name="Gymnasien sortiert" sheetId="3" r:id="rId2"/>
    <sheet name="GemS" sheetId="4" r:id="rId3"/>
    <sheet name="AK" sheetId="5" r:id="rId4"/>
    <sheet name="FS sortiert" sheetId="6" r:id="rId5"/>
  </sheets>
  <definedNames>
    <definedName name="_xlnm.Print_Area" localSheetId="2">GemS!$A$1:$I$38</definedName>
    <definedName name="_xlnm.Print_Area" localSheetId="0">'GS sortiert'!$A$1:$J$226</definedName>
    <definedName name="_xlnm.Print_Titles" localSheetId="3">AK!$1:$3</definedName>
    <definedName name="_xlnm.Print_Titles" localSheetId="2">GemS!$1:$4</definedName>
    <definedName name="_xlnm.Print_Titles" localSheetId="0">'GS sortiert'!$1:$3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4" i="2" l="1"/>
  <c r="E224" i="2"/>
  <c r="D224" i="2"/>
  <c r="G115" i="2"/>
  <c r="G76" i="2"/>
  <c r="I76" i="2" s="1"/>
  <c r="G131" i="2"/>
  <c r="I131" i="2" s="1"/>
  <c r="G87" i="2"/>
  <c r="I87" i="2" s="1"/>
  <c r="G86" i="2"/>
  <c r="I86" i="2" s="1"/>
  <c r="G130" i="2"/>
  <c r="I130" i="2" s="1"/>
  <c r="G206" i="2"/>
  <c r="I206" i="2" s="1"/>
  <c r="G114" i="2"/>
  <c r="I114" i="2" s="1"/>
  <c r="G85" i="2"/>
  <c r="I85" i="2" s="1"/>
  <c r="G149" i="2"/>
  <c r="I149" i="2" s="1"/>
  <c r="G84" i="2"/>
  <c r="I84" i="2" s="1"/>
  <c r="G50" i="2"/>
  <c r="I50" i="2" s="1"/>
  <c r="G55" i="2"/>
  <c r="I55" i="2" s="1"/>
  <c r="G205" i="2"/>
  <c r="I205" i="2" s="1"/>
  <c r="G49" i="2"/>
  <c r="I49" i="2" s="1"/>
  <c r="G191" i="2"/>
  <c r="I191" i="2" s="1"/>
  <c r="G173" i="2"/>
  <c r="I173" i="2" s="1"/>
  <c r="G48" i="2"/>
  <c r="I48" i="2" s="1"/>
  <c r="G172" i="2"/>
  <c r="I172" i="2" s="1"/>
  <c r="G36" i="2"/>
  <c r="I36" i="2" s="1"/>
  <c r="G171" i="2"/>
  <c r="I171" i="2" s="1"/>
  <c r="G204" i="2"/>
  <c r="I204" i="2" s="1"/>
  <c r="G170" i="2"/>
  <c r="I170" i="2" s="1"/>
  <c r="G11" i="2"/>
  <c r="I11" i="2" s="1"/>
  <c r="G35" i="2"/>
  <c r="I35" i="2" s="1"/>
  <c r="G169" i="2"/>
  <c r="I169" i="2" s="1"/>
  <c r="G47" i="2"/>
  <c r="I47" i="2" s="1"/>
  <c r="G148" i="2"/>
  <c r="I148" i="2" s="1"/>
  <c r="G16" i="2"/>
  <c r="I16" i="2" s="1"/>
  <c r="G10" i="2"/>
  <c r="I10" i="2" s="1"/>
  <c r="G75" i="2"/>
  <c r="I75" i="2" s="1"/>
  <c r="G147" i="2"/>
  <c r="I147" i="2" s="1"/>
  <c r="G168" i="2"/>
  <c r="I168" i="2" s="1"/>
  <c r="G223" i="2"/>
  <c r="I223" i="2" s="1"/>
  <c r="G9" i="2"/>
  <c r="I9" i="2" s="1"/>
  <c r="G190" i="2"/>
  <c r="I190" i="2" s="1"/>
  <c r="G189" i="2"/>
  <c r="I189" i="2" s="1"/>
  <c r="G188" i="2"/>
  <c r="I188" i="2" s="1"/>
  <c r="G113" i="2"/>
  <c r="I113" i="2" s="1"/>
  <c r="G129" i="2"/>
  <c r="I129" i="2" s="1"/>
  <c r="G128" i="2"/>
  <c r="I128" i="2" s="1"/>
  <c r="G167" i="2"/>
  <c r="I167" i="2" s="1"/>
  <c r="G203" i="2"/>
  <c r="I203" i="2" s="1"/>
  <c r="G74" i="2"/>
  <c r="I74" i="2" s="1"/>
  <c r="G73" i="2"/>
  <c r="I73" i="2" s="1"/>
  <c r="G46" i="2"/>
  <c r="I46" i="2" s="1"/>
  <c r="G202" i="2"/>
  <c r="I202" i="2" s="1"/>
  <c r="G72" i="2"/>
  <c r="I72" i="2" s="1"/>
  <c r="G201" i="2"/>
  <c r="I201" i="2" s="1"/>
  <c r="G166" i="2"/>
  <c r="I166" i="2" s="1"/>
  <c r="G54" i="2"/>
  <c r="I54" i="2" s="1"/>
  <c r="G127" i="2"/>
  <c r="I127" i="2" s="1"/>
  <c r="G83" i="2"/>
  <c r="I83" i="2" s="1"/>
  <c r="G146" i="2"/>
  <c r="I146" i="2" s="1"/>
  <c r="G187" i="2"/>
  <c r="I187" i="2" s="1"/>
  <c r="G145" i="2"/>
  <c r="I145" i="2" s="1"/>
  <c r="G126" i="2"/>
  <c r="I126" i="2" s="1"/>
  <c r="G8" i="2"/>
  <c r="I8" i="2" s="1"/>
  <c r="G186" i="2"/>
  <c r="I186" i="2" s="1"/>
  <c r="G125" i="2"/>
  <c r="I125" i="2" s="1"/>
  <c r="G26" i="2"/>
  <c r="I26" i="2" s="1"/>
  <c r="G45" i="2"/>
  <c r="I45" i="2" s="1"/>
  <c r="G124" i="2"/>
  <c r="I124" i="2" s="1"/>
  <c r="G222" i="2"/>
  <c r="I222" i="2" s="1"/>
  <c r="G144" i="2"/>
  <c r="I144" i="2" s="1"/>
  <c r="G200" i="2"/>
  <c r="I200" i="2" s="1"/>
  <c r="G165" i="2"/>
  <c r="I165" i="2" s="1"/>
  <c r="G221" i="2"/>
  <c r="I221" i="2" s="1"/>
  <c r="G220" i="2"/>
  <c r="I220" i="2" s="1"/>
  <c r="G71" i="2"/>
  <c r="I71" i="2" s="1"/>
  <c r="G164" i="2"/>
  <c r="G112" i="2"/>
  <c r="I112" i="2" s="1"/>
  <c r="G143" i="2"/>
  <c r="I143" i="2" s="1"/>
  <c r="G82" i="2"/>
  <c r="I82" i="2" s="1"/>
  <c r="G111" i="2"/>
  <c r="I111" i="2" s="1"/>
  <c r="G25" i="2"/>
  <c r="I25" i="2" s="1"/>
  <c r="G110" i="2"/>
  <c r="I110" i="2" s="1"/>
  <c r="G199" i="2"/>
  <c r="I199" i="2" s="1"/>
  <c r="G219" i="2"/>
  <c r="I219" i="2" s="1"/>
  <c r="G15" i="2"/>
  <c r="I15" i="2" s="1"/>
  <c r="G163" i="2"/>
  <c r="I163" i="2" s="1"/>
  <c r="G81" i="2"/>
  <c r="I81" i="2" s="1"/>
  <c r="G44" i="2"/>
  <c r="I44" i="2" s="1"/>
  <c r="G109" i="2"/>
  <c r="I109" i="2" s="1"/>
  <c r="G108" i="2"/>
  <c r="I108" i="2" s="1"/>
  <c r="G24" i="2"/>
  <c r="I24" i="2" s="1"/>
  <c r="G14" i="2"/>
  <c r="I14" i="2" s="1"/>
  <c r="G70" i="2"/>
  <c r="I70" i="2" s="1"/>
  <c r="G162" i="2"/>
  <c r="I162" i="2" s="1"/>
  <c r="G43" i="2"/>
  <c r="I43" i="2" s="1"/>
  <c r="G161" i="2"/>
  <c r="I161" i="2" s="1"/>
  <c r="G198" i="2"/>
  <c r="I198" i="2" s="1"/>
  <c r="G107" i="2"/>
  <c r="I107" i="2" s="1"/>
  <c r="G123" i="2"/>
  <c r="I123" i="2" s="1"/>
  <c r="G122" i="2"/>
  <c r="I122" i="2" s="1"/>
  <c r="G197" i="2"/>
  <c r="I197" i="2" s="1"/>
  <c r="G69" i="2"/>
  <c r="I69" i="2" s="1"/>
  <c r="G42" i="2"/>
  <c r="I42" i="2" s="1"/>
  <c r="G13" i="2"/>
  <c r="I13" i="2" s="1"/>
  <c r="G106" i="2"/>
  <c r="G218" i="2"/>
  <c r="I218" i="2" s="1"/>
  <c r="G185" i="2"/>
  <c r="I185" i="2" s="1"/>
  <c r="G142" i="2"/>
  <c r="I142" i="2" s="1"/>
  <c r="G141" i="2"/>
  <c r="I141" i="2" s="1"/>
  <c r="G68" i="2"/>
  <c r="I68" i="2" s="1"/>
  <c r="G67" i="2"/>
  <c r="I67" i="2" s="1"/>
  <c r="G217" i="2"/>
  <c r="I217" i="2" s="1"/>
  <c r="G53" i="2"/>
  <c r="I53" i="2" s="1"/>
  <c r="G121" i="2"/>
  <c r="I121" i="2" s="1"/>
  <c r="G160" i="2"/>
  <c r="I160" i="2" s="1"/>
  <c r="G7" i="2"/>
  <c r="I7" i="2" s="1"/>
  <c r="G105" i="2"/>
  <c r="I105" i="2" s="1"/>
  <c r="G159" i="2"/>
  <c r="I159" i="2" s="1"/>
  <c r="G23" i="2"/>
  <c r="I23" i="2" s="1"/>
  <c r="G66" i="2"/>
  <c r="I66" i="2" s="1"/>
  <c r="G104" i="2"/>
  <c r="I104" i="2" s="1"/>
  <c r="G184" i="2"/>
  <c r="I184" i="2" s="1"/>
  <c r="G34" i="2"/>
  <c r="I34" i="2" s="1"/>
  <c r="G22" i="2"/>
  <c r="I22" i="2" s="1"/>
  <c r="G196" i="2"/>
  <c r="I196" i="2" s="1"/>
  <c r="G120" i="2"/>
  <c r="I120" i="2" s="1"/>
  <c r="G41" i="2"/>
  <c r="I41" i="2" s="1"/>
  <c r="G40" i="2"/>
  <c r="I40" i="2" s="1"/>
  <c r="G183" i="2"/>
  <c r="I183" i="2" s="1"/>
  <c r="G65" i="2"/>
  <c r="I65" i="2" s="1"/>
  <c r="G103" i="2"/>
  <c r="I103" i="2" s="1"/>
  <c r="G158" i="2"/>
  <c r="I158" i="2" s="1"/>
  <c r="G39" i="2"/>
  <c r="I39" i="2" s="1"/>
  <c r="G21" i="2"/>
  <c r="I21" i="2" s="1"/>
  <c r="G157" i="2"/>
  <c r="I157" i="2" s="1"/>
  <c r="G102" i="2"/>
  <c r="I102" i="2" s="1"/>
  <c r="G101" i="2"/>
  <c r="I101" i="2" s="1"/>
  <c r="G140" i="2"/>
  <c r="I140" i="2" s="1"/>
  <c r="G216" i="2"/>
  <c r="I216" i="2" s="1"/>
  <c r="G52" i="2"/>
  <c r="I52" i="2" s="1"/>
  <c r="G156" i="2"/>
  <c r="I156" i="2" s="1"/>
  <c r="G33" i="2"/>
  <c r="I33" i="2" s="1"/>
  <c r="G215" i="2"/>
  <c r="I215" i="2" s="1"/>
  <c r="G20" i="2"/>
  <c r="I20" i="2" s="1"/>
  <c r="G119" i="2"/>
  <c r="I119" i="2" s="1"/>
  <c r="G214" i="2"/>
  <c r="I214" i="2" s="1"/>
  <c r="G182" i="2"/>
  <c r="I182" i="2" s="1"/>
  <c r="G80" i="2"/>
  <c r="I80" i="2" s="1"/>
  <c r="G64" i="2"/>
  <c r="I64" i="2" s="1"/>
  <c r="G155" i="2"/>
  <c r="I155" i="2" s="1"/>
  <c r="G6" i="2"/>
  <c r="I6" i="2" s="1"/>
  <c r="G181" i="2"/>
  <c r="I181" i="2" s="1"/>
  <c r="G195" i="2"/>
  <c r="I195" i="2" s="1"/>
  <c r="G19" i="2"/>
  <c r="I19" i="2" s="1"/>
  <c r="G139" i="2"/>
  <c r="I139" i="2" s="1"/>
  <c r="G213" i="2"/>
  <c r="I213" i="2" s="1"/>
  <c r="G63" i="2"/>
  <c r="I63" i="2" s="1"/>
  <c r="G100" i="2"/>
  <c r="I100" i="2" s="1"/>
  <c r="G138" i="2"/>
  <c r="I138" i="2" s="1"/>
  <c r="G62" i="2"/>
  <c r="I62" i="2" s="1"/>
  <c r="G154" i="2"/>
  <c r="I154" i="2" s="1"/>
  <c r="G194" i="2"/>
  <c r="I194" i="2" s="1"/>
  <c r="G153" i="2"/>
  <c r="I153" i="2" s="1"/>
  <c r="G61" i="2"/>
  <c r="I61" i="2" s="1"/>
  <c r="G180" i="2"/>
  <c r="I180" i="2" s="1"/>
  <c r="G99" i="2"/>
  <c r="I99" i="2" s="1"/>
  <c r="G60" i="2"/>
  <c r="I60" i="2" s="1"/>
  <c r="G79" i="2"/>
  <c r="I79" i="2" s="1"/>
  <c r="G179" i="2"/>
  <c r="I179" i="2" s="1"/>
  <c r="G98" i="2"/>
  <c r="I98" i="2" s="1"/>
  <c r="G118" i="2"/>
  <c r="I118" i="2" s="1"/>
  <c r="G137" i="2"/>
  <c r="I137" i="2" s="1"/>
  <c r="G212" i="2"/>
  <c r="I212" i="2" s="1"/>
  <c r="G18" i="2"/>
  <c r="I18" i="2" s="1"/>
  <c r="G97" i="2"/>
  <c r="I97" i="2" s="1"/>
  <c r="G32" i="2"/>
  <c r="I32" i="2" s="1"/>
  <c r="G96" i="2"/>
  <c r="I96" i="2" s="1"/>
  <c r="G31" i="2"/>
  <c r="I31" i="2" s="1"/>
  <c r="G5" i="2"/>
  <c r="I5" i="2" s="1"/>
  <c r="G211" i="2"/>
  <c r="I211" i="2" s="1"/>
  <c r="G193" i="2"/>
  <c r="I193" i="2" s="1"/>
  <c r="G95" i="2"/>
  <c r="I95" i="2" s="1"/>
  <c r="G59" i="2"/>
  <c r="I59" i="2" s="1"/>
  <c r="G58" i="2"/>
  <c r="I58" i="2" s="1"/>
  <c r="G210" i="2"/>
  <c r="I210" i="2" s="1"/>
  <c r="G178" i="2"/>
  <c r="I178" i="2" s="1"/>
  <c r="G30" i="2"/>
  <c r="I30" i="2" s="1"/>
  <c r="G152" i="2"/>
  <c r="I152" i="2" s="1"/>
  <c r="G94" i="2"/>
  <c r="I94" i="2" s="1"/>
  <c r="G4" i="2"/>
  <c r="I4" i="2" s="1"/>
  <c r="G151" i="2"/>
  <c r="I151" i="2" s="1"/>
  <c r="G177" i="2"/>
  <c r="I177" i="2" s="1"/>
  <c r="G93" i="2"/>
  <c r="I93" i="2" s="1"/>
  <c r="G29" i="2"/>
  <c r="I29" i="2" s="1"/>
  <c r="G78" i="2"/>
  <c r="I78" i="2" s="1"/>
  <c r="G92" i="2"/>
  <c r="I92" i="2" s="1"/>
  <c r="G91" i="2"/>
  <c r="I91" i="2" s="1"/>
  <c r="G117" i="2"/>
  <c r="I117" i="2" s="1"/>
  <c r="G176" i="2"/>
  <c r="I176" i="2" s="1"/>
  <c r="G28" i="2"/>
  <c r="I28" i="2" s="1"/>
  <c r="G90" i="2"/>
  <c r="I90" i="2" s="1"/>
  <c r="G209" i="2"/>
  <c r="I209" i="2" s="1"/>
  <c r="G89" i="2"/>
  <c r="I89" i="2" s="1"/>
  <c r="G136" i="2"/>
  <c r="I136" i="2" s="1"/>
  <c r="G175" i="2"/>
  <c r="I175" i="2" s="1"/>
  <c r="G208" i="2"/>
  <c r="I208" i="2" s="1"/>
  <c r="G135" i="2"/>
  <c r="I135" i="2" s="1"/>
  <c r="G134" i="2"/>
  <c r="I134" i="2" s="1"/>
  <c r="G133" i="2"/>
  <c r="I133" i="2" s="1"/>
  <c r="G38" i="2"/>
  <c r="I38" i="2" s="1"/>
  <c r="G57" i="2"/>
  <c r="I57" i="2" s="1"/>
  <c r="E29" i="3"/>
  <c r="F29" i="3"/>
  <c r="D29" i="3"/>
  <c r="G5" i="3"/>
  <c r="I5" i="3" s="1"/>
  <c r="E37" i="4"/>
  <c r="F37" i="4"/>
  <c r="D37" i="4"/>
  <c r="G5" i="4"/>
  <c r="I5" i="4" s="1"/>
  <c r="G7" i="4"/>
  <c r="I7" i="4"/>
  <c r="D225" i="2" l="1"/>
  <c r="E31" i="6" l="1"/>
  <c r="F31" i="6"/>
  <c r="D31" i="6"/>
  <c r="G8" i="3"/>
  <c r="I8" i="3" s="1"/>
  <c r="G21" i="4"/>
  <c r="I21" i="4" s="1"/>
  <c r="G20" i="4"/>
  <c r="I20" i="4" s="1"/>
  <c r="G13" i="4"/>
  <c r="I13" i="4" s="1"/>
  <c r="G15" i="6"/>
  <c r="I15" i="6" s="1"/>
  <c r="G9" i="6"/>
  <c r="I9" i="6" s="1"/>
  <c r="G18" i="3"/>
  <c r="I18" i="3" s="1"/>
  <c r="G15" i="4"/>
  <c r="I15" i="4" s="1"/>
  <c r="G16" i="4"/>
  <c r="I16" i="4" s="1"/>
  <c r="G26" i="4"/>
  <c r="I26" i="4" s="1"/>
  <c r="G22" i="4" l="1"/>
  <c r="I22" i="4" s="1"/>
  <c r="G28" i="4"/>
  <c r="G10" i="3"/>
  <c r="I10" i="3" s="1"/>
  <c r="G20" i="6"/>
  <c r="G19" i="6"/>
  <c r="G17" i="4"/>
  <c r="G10" i="4"/>
  <c r="G12" i="4"/>
  <c r="G21" i="3"/>
  <c r="G5" i="6"/>
  <c r="I5" i="6" s="1"/>
  <c r="G9" i="4"/>
  <c r="I9" i="4" s="1"/>
  <c r="G24" i="3"/>
  <c r="I24" i="3" s="1"/>
  <c r="G23" i="6"/>
  <c r="I23" i="6" s="1"/>
  <c r="G28" i="6"/>
  <c r="I28" i="6" s="1"/>
  <c r="G14" i="6"/>
  <c r="I14" i="6" s="1"/>
  <c r="G36" i="4"/>
  <c r="I36" i="4" s="1"/>
  <c r="G30" i="6"/>
  <c r="I30" i="6" s="1"/>
  <c r="G17" i="3"/>
  <c r="I17" i="3" s="1"/>
  <c r="G23" i="3"/>
  <c r="I23" i="3" s="1"/>
  <c r="G28" i="3"/>
  <c r="I28" i="3" s="1"/>
  <c r="G7" i="6"/>
  <c r="I7" i="6" s="1"/>
  <c r="G31" i="4"/>
  <c r="I31" i="4" s="1"/>
  <c r="G33" i="4"/>
  <c r="I33" i="4" s="1"/>
  <c r="G17" i="6"/>
  <c r="I17" i="6" s="1"/>
  <c r="I20" i="6" l="1"/>
  <c r="I19" i="6"/>
  <c r="I17" i="4"/>
  <c r="I10" i="4"/>
  <c r="I12" i="4"/>
  <c r="I21" i="3"/>
  <c r="G24" i="6" l="1"/>
  <c r="I24" i="6" s="1"/>
  <c r="G29" i="4" l="1"/>
  <c r="I29" i="4" s="1"/>
  <c r="G11" i="6" l="1"/>
  <c r="I11" i="6" s="1"/>
  <c r="G13" i="3" l="1"/>
  <c r="I13" i="3" s="1"/>
  <c r="G26" i="3" l="1"/>
  <c r="I26" i="3" s="1"/>
  <c r="G20" i="3" l="1"/>
  <c r="I20" i="3" s="1"/>
  <c r="G35" i="4" l="1"/>
  <c r="I35" i="4" s="1"/>
  <c r="G15" i="3"/>
  <c r="I15" i="3" s="1"/>
  <c r="G26" i="6" l="1"/>
  <c r="I26" i="6" s="1"/>
  <c r="G23" i="4" l="1"/>
  <c r="G10" i="6" l="1"/>
  <c r="I10" i="6" s="1"/>
  <c r="G12" i="6"/>
  <c r="I12" i="6" s="1"/>
  <c r="G25" i="4"/>
  <c r="I25" i="4" s="1"/>
  <c r="G19" i="4"/>
  <c r="G11" i="3"/>
  <c r="I11" i="3" s="1"/>
  <c r="G7" i="3"/>
  <c r="I7" i="3" s="1"/>
  <c r="D32" i="6" l="1"/>
  <c r="D38" i="4"/>
  <c r="D30" i="3"/>
</calcChain>
</file>

<file path=xl/sharedStrings.xml><?xml version="1.0" encoding="utf-8"?>
<sst xmlns="http://schemas.openxmlformats.org/spreadsheetml/2006/main" count="1456" uniqueCount="648">
  <si>
    <t>15 min</t>
  </si>
  <si>
    <t>30 min</t>
  </si>
  <si>
    <t>60 min</t>
  </si>
  <si>
    <t>Nr.</t>
  </si>
  <si>
    <t>Schule</t>
  </si>
  <si>
    <t>Kreis</t>
  </si>
  <si>
    <t>Punkte</t>
  </si>
  <si>
    <t>Schüler -zahl</t>
  </si>
  <si>
    <t>Index</t>
  </si>
  <si>
    <t>Nordfriesland</t>
  </si>
  <si>
    <t>Dalbek-Schule, Börnsen</t>
  </si>
  <si>
    <t>Lauenburg</t>
  </si>
  <si>
    <t>Pinneberg</t>
  </si>
  <si>
    <t>Grundschule Hüttener Berge</t>
  </si>
  <si>
    <t>RD/Eck</t>
  </si>
  <si>
    <t>Grundschule Ellerau</t>
  </si>
  <si>
    <t>Segeberg</t>
  </si>
  <si>
    <t>Carl-Orff-Schule, Bargteheide</t>
  </si>
  <si>
    <t>Stormarn</t>
  </si>
  <si>
    <t>Stadtschule Bad Oldesloe</t>
  </si>
  <si>
    <t>Grundschule Oeversee</t>
  </si>
  <si>
    <t>SL/FL</t>
  </si>
  <si>
    <t>Grundschule Wacken</t>
  </si>
  <si>
    <t>Steinburg</t>
  </si>
  <si>
    <t>Grundschule des Amtes Achterwehr/Bredenbek</t>
  </si>
  <si>
    <t>Grundschule Neuengörs</t>
  </si>
  <si>
    <t>RD/ECK</t>
  </si>
  <si>
    <t>Grundschule Bargenstedt-Schafstedt</t>
  </si>
  <si>
    <t>Dithmarschen</t>
  </si>
  <si>
    <t>Grundschule Kremperheide</t>
  </si>
  <si>
    <t>Nis-Albrecht-Johannsen-Schule</t>
  </si>
  <si>
    <t>Heinrich-Andresen-Schule Sterup</t>
  </si>
  <si>
    <t>Grundschule Bad Schwartau</t>
  </si>
  <si>
    <t>Ostholstein</t>
  </si>
  <si>
    <t>Grundschule Wanderup</t>
  </si>
  <si>
    <t>Grundschule Hohenaspe</t>
  </si>
  <si>
    <t>Plön</t>
  </si>
  <si>
    <t>Grundschule Tangstedt</t>
  </si>
  <si>
    <t>Grundschule an der Bake, Mönkeberg</t>
  </si>
  <si>
    <t>Grundschule Eidertal</t>
  </si>
  <si>
    <t>Grundschule Hamberge</t>
  </si>
  <si>
    <t>Grundschule Vogelsang Ascheberg</t>
  </si>
  <si>
    <t>Friedrich-Paulsen-Schule Langenhorn</t>
  </si>
  <si>
    <t>Grundschule Elpersbüttel-Barlt</t>
  </si>
  <si>
    <t>Grundschule Wiepeldorn</t>
  </si>
  <si>
    <t>Grundschule Mühlenberg, Quickborn</t>
  </si>
  <si>
    <t>Siegfried-Lenz-Schule Handewitt Standort Jarplund</t>
  </si>
  <si>
    <t>Johanna-Mestorf-Schule</t>
  </si>
  <si>
    <t>Kiel</t>
  </si>
  <si>
    <t>Grundschule Munkbrarup</t>
  </si>
  <si>
    <t>Gertrud-Lege-Schule, Reinbek</t>
  </si>
  <si>
    <t>Grundschule Breklum-Bredstedt-Bordelum</t>
  </si>
  <si>
    <t>Maria-Jessen-Schule</t>
  </si>
  <si>
    <t>Lübeck</t>
  </si>
  <si>
    <t>Grundschule Klosterbergen</t>
  </si>
  <si>
    <t>Grundschule Müssen</t>
  </si>
  <si>
    <t>Grundschule Alt Duvenstedt</t>
  </si>
  <si>
    <t>Dörfergemeinschaftsschule Probsteierhagen</t>
  </si>
  <si>
    <t>Grundschule Krempe</t>
  </si>
  <si>
    <t>Grundschule Schlamersdorf</t>
  </si>
  <si>
    <t>Grundschule Kieholm</t>
  </si>
  <si>
    <t>Grundschule Osdorf</t>
  </si>
  <si>
    <t>Grundschule Barkauer Land</t>
  </si>
  <si>
    <t>Grundschule Lüttenheid</t>
  </si>
  <si>
    <t>Fritz-Reuter Schule</t>
  </si>
  <si>
    <t>Georg-Asmussen-Schule Gelting</t>
  </si>
  <si>
    <t>Grundschule Schellhorn-Trent</t>
  </si>
  <si>
    <t>Caspar-Voght-Schule Rellingen</t>
  </si>
  <si>
    <t>Grundschule Birkenallee</t>
  </si>
  <si>
    <t>Ostseeschule, Blekendorf</t>
  </si>
  <si>
    <t>Grundschule der Stadt Lütjenburg</t>
  </si>
  <si>
    <t>Grundschule Goldenbek</t>
  </si>
  <si>
    <t>Grundschule Alte Alster</t>
  </si>
  <si>
    <t>Peter-Lunding-Schule</t>
  </si>
  <si>
    <t>Johann-Hinrich-Fehrs-Schule</t>
  </si>
  <si>
    <t>Neumünster</t>
  </si>
  <si>
    <t>James-Krüss-Schule</t>
  </si>
  <si>
    <t>Grundschule d.Schulverbandes Mittelangeln Husby</t>
  </si>
  <si>
    <t>Lütte School, Henstedt-Ulzburg</t>
  </si>
  <si>
    <t>Jens-Iwersen-Schule</t>
  </si>
  <si>
    <t>Rodomstorschule, Plön</t>
  </si>
  <si>
    <t>Grundschule Eichholz</t>
  </si>
  <si>
    <t>Grundschule Groß Kummerfeld</t>
  </si>
  <si>
    <t>Grundschule Niendorfer Straße</t>
  </si>
  <si>
    <t>Grundschule Brokstedt</t>
  </si>
  <si>
    <t>Alwin-Lensch-Schule Niebüll</t>
  </si>
  <si>
    <t>Schule Rotenhof</t>
  </si>
  <si>
    <t>Grundschule Bönebüttel</t>
  </si>
  <si>
    <t>Grundschule Kronsburg</t>
  </si>
  <si>
    <t>Grundschule d. Amtes Hohner Harde</t>
  </si>
  <si>
    <t>Grundschule Treia</t>
  </si>
  <si>
    <t>Grundschule Wrist</t>
  </si>
  <si>
    <t>Grundschule Haseldorfer Marsch</t>
  </si>
  <si>
    <t>Grundschule Seth</t>
  </si>
  <si>
    <t>Grundschule Hafenstraße Elmshorn</t>
  </si>
  <si>
    <t xml:space="preserve">Grundschule Brunsbüttel-West </t>
  </si>
  <si>
    <t>Theodor-Mommsen-Schule Garding</t>
  </si>
  <si>
    <t>Schule Nord, Schleswig</t>
  </si>
  <si>
    <t>Grundschule an der Linde Leck</t>
  </si>
  <si>
    <t>Flensburg</t>
  </si>
  <si>
    <t>Heinrich-Rantzau-Schule</t>
  </si>
  <si>
    <t>Grundschule Rickling</t>
  </si>
  <si>
    <t>Christliche Schule Kiel</t>
  </si>
  <si>
    <t>Grundschule Glashütte</t>
  </si>
  <si>
    <t>Grundschule Lütjesee</t>
  </si>
  <si>
    <t>Waldschule Groß Grönau</t>
  </si>
  <si>
    <t>Hermann-Löns-Schule Kiel</t>
  </si>
  <si>
    <t>Grundschule Strande</t>
  </si>
  <si>
    <t>Grundschule Kuddewörde</t>
  </si>
  <si>
    <t>Grundschule Rantrum</t>
  </si>
  <si>
    <t>Grundschule Borgstedt</t>
  </si>
  <si>
    <t>Grundschule Risum-Lindholm</t>
  </si>
  <si>
    <t>Grundschule Alveslohe</t>
  </si>
  <si>
    <t>Grundschule Harksheide-Nord</t>
  </si>
  <si>
    <t>Uwe-Jens-Lornsen-Schule</t>
  </si>
  <si>
    <t>Privatschule Mittelholstein gGmbH</t>
  </si>
  <si>
    <t>Helene-Lange-Schule</t>
  </si>
  <si>
    <t>Grundschule im Quellental</t>
  </si>
  <si>
    <t>Grundschule d. Schulverbandes Stapelholm, Erfte</t>
  </si>
  <si>
    <t>Grundschule Medelby</t>
  </si>
  <si>
    <t>Grundschule Malente</t>
  </si>
  <si>
    <t>Grundschule des Amtes Breitenfelde</t>
  </si>
  <si>
    <t>Grundschule Borstel-Hohenraden</t>
  </si>
  <si>
    <t>Grundschule Wilstermarsch</t>
  </si>
  <si>
    <t>Grundschule Utkiek</t>
  </si>
  <si>
    <t>Julianka-Schule Heiligenstedten</t>
  </si>
  <si>
    <t>Grundschule Jübek</t>
  </si>
  <si>
    <t>Schule auf der Rude</t>
  </si>
  <si>
    <t>Johannes-Schwennesen-Schule Tornesch</t>
  </si>
  <si>
    <t>Timm-Kröger-Schule</t>
  </si>
  <si>
    <t>Schule im Grünen, Großsolt</t>
  </si>
  <si>
    <t>Schule Mittelschwansen</t>
  </si>
  <si>
    <t>Grundschule Süderlügum</t>
  </si>
  <si>
    <t>Südensee-Schule, Sörup</t>
  </si>
  <si>
    <t>Grundschule Buntenskamp</t>
  </si>
  <si>
    <t>Grundschule Immenhorst</t>
  </si>
  <si>
    <t>Grundschule Kellinghusen</t>
  </si>
  <si>
    <t>Friedrich-Ebert-Schule Preetz</t>
  </si>
  <si>
    <t>Klaus-Groth-Schule, Bad Oldesloe</t>
  </si>
  <si>
    <t>Luther- Schule</t>
  </si>
  <si>
    <t>Grundschule Wittorf</t>
  </si>
  <si>
    <t>Astrid-Lindgren-Grundschule, Schwentinental</t>
  </si>
  <si>
    <t>Muhliusschule</t>
  </si>
  <si>
    <t>Moorwegschule, Wedel</t>
  </si>
  <si>
    <t>Toni-Jensen-Grundschule</t>
  </si>
  <si>
    <t>Grundschule Wellenkamp Itzehoe</t>
  </si>
  <si>
    <t xml:space="preserve">Grundschule Obereider </t>
  </si>
  <si>
    <t>Grundschule Moorrege</t>
  </si>
  <si>
    <t>Grundschule Grömitz</t>
  </si>
  <si>
    <t>Johannes-Gutenberg-Schule</t>
  </si>
  <si>
    <t>Baltic-Schule</t>
  </si>
  <si>
    <t>Gesamtteilnehmer</t>
  </si>
  <si>
    <t>Gymnasien/Gemeinschaftsschulen mit Oberstufe/Berufl.Schulen</t>
  </si>
  <si>
    <t>Ostsee-Gymnasium</t>
  </si>
  <si>
    <t>Altes Gymnasium Flensburg</t>
  </si>
  <si>
    <t>Gymnasium Brunsbüttel</t>
  </si>
  <si>
    <t>GS157</t>
  </si>
  <si>
    <t>Gemeinschaftsschule Friedrichsort</t>
  </si>
  <si>
    <t>Casper-Voght-Schule</t>
  </si>
  <si>
    <t>Summen:</t>
  </si>
  <si>
    <t>Gesamtteilnehmer:</t>
  </si>
  <si>
    <t>Gemeinschaftsschulen ohne Oberstufe</t>
  </si>
  <si>
    <t xml:space="preserve">Emanuel-Geibel-Schule </t>
  </si>
  <si>
    <t>Gemeinschaftschule Hoffmann-von-Fallersleben</t>
  </si>
  <si>
    <t>Gemeinschaftsschule im Quellental</t>
  </si>
  <si>
    <t>Gemeinschaftsschule Hamberg, Burg</t>
  </si>
  <si>
    <t>Holstentor-Gemeinschaftsschule</t>
  </si>
  <si>
    <t>Grundschule d.Schulverbandes Ratzeburg</t>
  </si>
  <si>
    <t>Grundschule Burg</t>
  </si>
  <si>
    <t>Grundschule Timmendorfer Strand</t>
  </si>
  <si>
    <t>Grundschule Bargenstedt, Schafstedt</t>
  </si>
  <si>
    <t>Grundschule Adelby</t>
  </si>
  <si>
    <t>Grund- und Regionalschule Pestalozzischule</t>
  </si>
  <si>
    <t>Grundschule d. Amtes Achterwehr in Felde</t>
  </si>
  <si>
    <t>Schule Wulfsdorf</t>
  </si>
  <si>
    <t>Grundschule Haddeby Standort Fahrdorf</t>
  </si>
  <si>
    <t>Utholm- Schule</t>
  </si>
  <si>
    <t>Grundschule Sieversdorf</t>
  </si>
  <si>
    <t>Grundschule Altgemeinde</t>
  </si>
  <si>
    <t>Grundschule Elpersbüttel</t>
  </si>
  <si>
    <t>Regenbogenschule Strohbrück/Melsdorf</t>
  </si>
  <si>
    <t>Regenbogenschule</t>
  </si>
  <si>
    <t>Erich Kästner Schule</t>
  </si>
  <si>
    <t>Wolfgang-Ratke-Schule</t>
  </si>
  <si>
    <t>Grundschule am Wald</t>
  </si>
  <si>
    <t>Auenwaldschule Grundschule Böklund</t>
  </si>
  <si>
    <t>Heinrich-Andresen-Schule</t>
  </si>
  <si>
    <t>Waldschule Flensburg</t>
  </si>
  <si>
    <t>Schule Waldenau, Pinneberg</t>
  </si>
  <si>
    <t>Gerhard-Hauptmann-Schule</t>
  </si>
  <si>
    <t>Schule am Moor</t>
  </si>
  <si>
    <t>Grundschule Flottkamp</t>
  </si>
  <si>
    <t>Evangelische Schule Gülzow</t>
  </si>
  <si>
    <t>Gottdried-Semper-Schule</t>
  </si>
  <si>
    <t>Bügerschule Husum</t>
  </si>
  <si>
    <t>Grunschule Heikendorf</t>
  </si>
  <si>
    <t>Grundschule Holtenau</t>
  </si>
  <si>
    <t>Schülerschule Waldenau</t>
  </si>
  <si>
    <t>Grunschule Rübekamp</t>
  </si>
  <si>
    <t>Grundschule Suchsdorf</t>
  </si>
  <si>
    <t xml:space="preserve">Gerhart-Hauptmann-Schule </t>
  </si>
  <si>
    <t>Grundschule Schwarzenbek</t>
  </si>
  <si>
    <t>Grunschule Krempe</t>
  </si>
  <si>
    <t>Dorfgemeinschaftsschule Probsteierhagen</t>
  </si>
  <si>
    <t>Grundschule an der Bake</t>
  </si>
  <si>
    <t>Grundschule des Schulverbandes Nortorf in Timmaspe</t>
  </si>
  <si>
    <t>Grundschule Hennstedt</t>
  </si>
  <si>
    <t>Grunschule Ratekau</t>
  </si>
  <si>
    <t>Grundschule Seester</t>
  </si>
  <si>
    <t>Schule am Masurenweg</t>
  </si>
  <si>
    <t>Astrid-Lindgren-Schule</t>
  </si>
  <si>
    <t>Grundschule Mühlenredder, Reinbek</t>
  </si>
  <si>
    <t>Grundschule Thesdorf</t>
  </si>
  <si>
    <t>Boy-Lornsen-Grundschule</t>
  </si>
  <si>
    <t>Ostsee-Grunschule Scharbeutz</t>
  </si>
  <si>
    <t>Grundschule am Störtal</t>
  </si>
  <si>
    <t>Dörfergemeinschaftsschule am Struckdeich, Zarpen</t>
  </si>
  <si>
    <t>Ernst-Moritz-Arndt-Schule Itzehoe</t>
  </si>
  <si>
    <t>Grund- und Gemeinschaftsschule Stecknitz</t>
  </si>
  <si>
    <t>Grundschule Surendorf</t>
  </si>
  <si>
    <t>Grundschule Cleverbrück</t>
  </si>
  <si>
    <t>Grundschule Burg/Süderhastedt</t>
  </si>
  <si>
    <t>Grundschule Mollhagen</t>
  </si>
  <si>
    <t>Grundschule Niederbüssau/Außenst. Kohlhorst-Schule</t>
  </si>
  <si>
    <t>Eichenbachschule Eggebek</t>
  </si>
  <si>
    <t>Adolf-Reichwein-Schule</t>
  </si>
  <si>
    <t>Rangenberg-Schule</t>
  </si>
  <si>
    <t>Grundschule Bünningstedt</t>
  </si>
  <si>
    <t>Rudolf-Tonner-Schule</t>
  </si>
  <si>
    <t>Grunschule ohne Namensangabe</t>
  </si>
  <si>
    <t>Schule Todenbüttel</t>
  </si>
  <si>
    <t>Grundschule Fleckeby</t>
  </si>
  <si>
    <t>Schule Lauerholz</t>
  </si>
  <si>
    <t>Grundschule Landkirchen</t>
  </si>
  <si>
    <t>Grundschule Dänischenhagen</t>
  </si>
  <si>
    <t>Mühlenweg-Schule</t>
  </si>
  <si>
    <t>Sprottenschule Eckernförde</t>
  </si>
  <si>
    <t>Schule Ramsharde</t>
  </si>
  <si>
    <t>Grundschule Lentföhrden</t>
  </si>
  <si>
    <t>Grundschule Obereider/Nobiskrug</t>
  </si>
  <si>
    <t>Lyksborg Danske Skole, Glücksburg</t>
  </si>
  <si>
    <t>Schule Falkenfeld</t>
  </si>
  <si>
    <t>Schule im Alsterland</t>
  </si>
  <si>
    <t>Albert-Schweitzer-Schule, Bargteheide</t>
  </si>
  <si>
    <t>Grundschule Schenefeld</t>
  </si>
  <si>
    <t>Bruno-Lorenzen Gemeinschaftsschule</t>
  </si>
  <si>
    <t>Gemeinschaftsschule Timmendorfer Strand</t>
  </si>
  <si>
    <t>Privatschule Mittelholstein</t>
  </si>
  <si>
    <t>Schülerchule Waldenau</t>
  </si>
  <si>
    <t>Gemeinschaftsschule Schwarzenbek</t>
  </si>
  <si>
    <t>Gemeinschaftsschule Rugenbergen</t>
  </si>
  <si>
    <t>Schule am Masurenweg Bad Oldesloe</t>
  </si>
  <si>
    <t>Gemeinschaftsschule mit Förderzentrum</t>
  </si>
  <si>
    <t>Theodor-Storm-Schule Bad Oldesloe</t>
  </si>
  <si>
    <t>Elsa-Brändström-Schule</t>
  </si>
  <si>
    <t>Klosterhof-Gemeinschaftschule</t>
  </si>
  <si>
    <t>Gemeinschaftschule Probstei</t>
  </si>
  <si>
    <t>Gemeinschaftsschule Wilster</t>
  </si>
  <si>
    <t>Gemeinschaftsschule Faldera</t>
  </si>
  <si>
    <t>Matthias-Leithoff-Schule</t>
  </si>
  <si>
    <t>Außenstelle der GGS Hans-Böckler-Schule Wittorf</t>
  </si>
  <si>
    <t>Holstenschule</t>
  </si>
  <si>
    <t>Gemeinschaftsschule am Marschweg</t>
  </si>
  <si>
    <t>Kastanienhof Förderzentrum</t>
  </si>
  <si>
    <t>Astrid-Lindgren-Grundschule Meldorf</t>
  </si>
  <si>
    <t>Bramau-Schule</t>
  </si>
  <si>
    <t>Schule Hochfeld</t>
  </si>
  <si>
    <t>Schule an den Eichen</t>
  </si>
  <si>
    <t>Schule am Papenmoor</t>
  </si>
  <si>
    <t xml:space="preserve">Max von der Grün Schule </t>
  </si>
  <si>
    <t>Lilli-Nielsen-Schule-Förderzentrum</t>
  </si>
  <si>
    <t>Albert-Schweitzer-Schule</t>
  </si>
  <si>
    <t xml:space="preserve">Berend-Schröder-Schule </t>
  </si>
  <si>
    <t>Wilhelm-Busch-Schule</t>
  </si>
  <si>
    <t>Förderzentrum Süderdithmarschen Außenstelle Marne</t>
  </si>
  <si>
    <t>Steinburg-Schule</t>
  </si>
  <si>
    <t>Stormarnschule, Ahrensburg</t>
  </si>
  <si>
    <t xml:space="preserve">Gemeinschaftsschule Faldera </t>
  </si>
  <si>
    <t>Wolfgang-Borchert-Gymnasium</t>
  </si>
  <si>
    <t>Alexander-von-Humboldt-Schule</t>
  </si>
  <si>
    <t>Ida-Ehre-Schule</t>
  </si>
  <si>
    <t>Richard-Hallmann-Schule</t>
  </si>
  <si>
    <t>Johann-Rist-Schule Wedel</t>
  </si>
  <si>
    <t xml:space="preserve"> Förderzentren</t>
  </si>
  <si>
    <t>Grundschule Hainholz</t>
  </si>
  <si>
    <t>Grundschule am Koggenweg</t>
  </si>
  <si>
    <t>Amalie-Sieveking-Schule</t>
  </si>
  <si>
    <t>Schülerschule Pinneberg</t>
  </si>
  <si>
    <t>Kaiser-Karl-Schule, Itzehoe</t>
  </si>
  <si>
    <t>Stormarnschule Ahrensburg</t>
  </si>
  <si>
    <t>Lutherschule</t>
  </si>
  <si>
    <t>Goethe-Schule Quickborn</t>
  </si>
  <si>
    <t>Theodor-Storm-Schule Husum</t>
  </si>
  <si>
    <t>OGGS Gottfried-Keller</t>
  </si>
  <si>
    <t>Grundschule Stapelfeld</t>
  </si>
  <si>
    <t>Breitenauschule Plön</t>
  </si>
  <si>
    <t>Klaus-Goth-Schule Husum</t>
  </si>
  <si>
    <t>Astrid-Lindgren-Schule Sörup</t>
  </si>
  <si>
    <t>Klaus-Goth-Schule Bad Oldesloe</t>
  </si>
  <si>
    <t>Schule am Park, Hohenwestedt</t>
  </si>
  <si>
    <t>Otto-Thiesen-Schule Ostenfeld</t>
  </si>
  <si>
    <t>Helene-Lange-Gymnasium</t>
  </si>
  <si>
    <t>Grundschule Groß Steinrade</t>
  </si>
  <si>
    <t>Matthias-Claudius-Schule</t>
  </si>
  <si>
    <t>Grundschule Heist</t>
  </si>
  <si>
    <t>Grundschule Fahrenkrug</t>
  </si>
  <si>
    <t>Grundschule an der Schwale</t>
  </si>
  <si>
    <t>Bürgerschule Husum</t>
  </si>
  <si>
    <t>Schule  im Grünen Großsolt</t>
  </si>
  <si>
    <t>Rüm-Hart-Schule</t>
  </si>
  <si>
    <t>Reimer-Bull-Schule</t>
  </si>
  <si>
    <t>Grundschule West</t>
  </si>
  <si>
    <t>Helene-Lange-Schule Pinneberg</t>
  </si>
  <si>
    <t>Theodor-Heuss-Schule</t>
  </si>
  <si>
    <t>Schule Marli</t>
  </si>
  <si>
    <t>Sprottenschule</t>
  </si>
  <si>
    <t>Franz Claudius Schule</t>
  </si>
  <si>
    <t>Gymnasium Schwarzenbek</t>
  </si>
  <si>
    <t>Grundschule Willinghusen</t>
  </si>
  <si>
    <t>Grundschule Lütjensee</t>
  </si>
  <si>
    <t>Dörfergemeinschaftsschule Am Struckteich,Zarpen</t>
  </si>
  <si>
    <t>Grundschule Großenwiehe</t>
  </si>
  <si>
    <t>Grundschule Grube</t>
  </si>
  <si>
    <t>Grundschule Karby</t>
  </si>
  <si>
    <t>Grundschule Op de Host</t>
  </si>
  <si>
    <t>Grundschule Owschlag</t>
  </si>
  <si>
    <t>Johannes-Gutenberg-Schule Bargteheide</t>
  </si>
  <si>
    <t>Kaland-Schule</t>
  </si>
  <si>
    <t>Luettschool Drelsdorf-Joldelund</t>
  </si>
  <si>
    <t>Otfried-Preußler-Schule Pansdorf</t>
  </si>
  <si>
    <t>Astrid-Lindgren-Schule Lübeck</t>
  </si>
  <si>
    <t>Gemeinschaftsschule Altenholz</t>
  </si>
  <si>
    <t>Elbschule Glückstadt</t>
  </si>
  <si>
    <t>Gemeinschaftsschule Probstei</t>
  </si>
  <si>
    <t>Grundschule Ratzeburg</t>
  </si>
  <si>
    <t>Bürgerschule Glückstadt</t>
  </si>
  <si>
    <t>Utholm Schule</t>
  </si>
  <si>
    <t>Grundschule an den Salzwiesen</t>
  </si>
  <si>
    <t>Wulf-Isebrand-Schule</t>
  </si>
  <si>
    <t>Till-Eulenspiegel-Schule</t>
  </si>
  <si>
    <t>Grundschule Pestalozzischule</t>
  </si>
  <si>
    <t xml:space="preserve">Siegfried-Lenz-Schule Handewitt </t>
  </si>
  <si>
    <t>Liliencronschule, Lägerdorf</t>
  </si>
  <si>
    <t>Freie Grundschule Quickborn</t>
  </si>
  <si>
    <t>Grundschule Wellenkamp</t>
  </si>
  <si>
    <t>Grundschule d. Amtes Breitenfelde</t>
  </si>
  <si>
    <t>Regenbogenschule OT Satrup</t>
  </si>
  <si>
    <t>Grundschule am Lakweg</t>
  </si>
  <si>
    <t>Kirsten Boie Schule</t>
  </si>
  <si>
    <t>Timm-Kröger-Schule Elmshorn</t>
  </si>
  <si>
    <t>Falkenberg Schule</t>
  </si>
  <si>
    <t>Grundschule am Schwentinepark</t>
  </si>
  <si>
    <t>Lütt Dörp School Witzwort</t>
  </si>
  <si>
    <t>Grundschule Kiebitzreihe</t>
  </si>
  <si>
    <t>Schule am Hasenstieg</t>
  </si>
  <si>
    <t>Astrid-Lindgren-Grundschule Schwentinental</t>
  </si>
  <si>
    <t>Grundschule Am Reesenbüttel</t>
  </si>
  <si>
    <t>Grundschule Pellwormstraße</t>
  </si>
  <si>
    <t>Schule am Sonderburger Platz</t>
  </si>
  <si>
    <t>Schule Mittelschwansen, Waabs</t>
  </si>
  <si>
    <t>Stadtschule Travemünde</t>
  </si>
  <si>
    <t>Theodor-Storm-Schule, Segeberg</t>
  </si>
  <si>
    <t>Erich-Kästner-Schule, Silberstedt</t>
  </si>
  <si>
    <t>Gemeinschaftsschule am Seminarweg</t>
  </si>
  <si>
    <t>Grundschule an den Eichen</t>
  </si>
  <si>
    <t>Grundschule Steinbergkirche</t>
  </si>
  <si>
    <t>Grundschule Altgemeinde, Schenefeld</t>
  </si>
  <si>
    <t>15 Min</t>
  </si>
  <si>
    <t>30 Min</t>
  </si>
  <si>
    <t>60 Min</t>
  </si>
  <si>
    <t>Astrid-Lindgren-Grundschule Büdelsdorf</t>
  </si>
  <si>
    <t>Grundschule Schwartbuck</t>
  </si>
  <si>
    <t>Grundschule am Storchennest</t>
  </si>
  <si>
    <t>Grundschule Föhr-Land</t>
  </si>
  <si>
    <t>Grundschule an der Schäferkoppel</t>
  </si>
  <si>
    <t>GGS Heikendorf</t>
  </si>
  <si>
    <t>GS Neustädter Bucht</t>
  </si>
  <si>
    <t>Peter-Ustinov-Schule</t>
  </si>
  <si>
    <t>Grundschule Tetenhusen</t>
  </si>
  <si>
    <t xml:space="preserve">Waldschule </t>
  </si>
  <si>
    <t>Leibnitz-Gymnasium</t>
  </si>
  <si>
    <t>Vyk Danske Skole</t>
  </si>
  <si>
    <t>Holstentor GGS</t>
  </si>
  <si>
    <t>Gerhard-Hilgendorf-Schule</t>
  </si>
  <si>
    <t>Pestalozzi-Schule</t>
  </si>
  <si>
    <t>Förderzentrum Süderdithmarschen</t>
  </si>
  <si>
    <t>Förderzentrum Schönkirchen</t>
  </si>
  <si>
    <t>Grundschule Hemdingen</t>
  </si>
  <si>
    <t>Störtalcampus Oelixdorf</t>
  </si>
  <si>
    <t>Rudolf-Steiner-Schule</t>
  </si>
  <si>
    <t>Ostsee-GS Scharbeutz</t>
  </si>
  <si>
    <t>Gottfried-Semper-Schule</t>
  </si>
  <si>
    <t>Grundschule Nobiskrug</t>
  </si>
  <si>
    <t>Grundschule Alter Landweg</t>
  </si>
  <si>
    <t>Grundschule Glücksburg</t>
  </si>
  <si>
    <t>Schule Neuwerk</t>
  </si>
  <si>
    <t>1.</t>
  </si>
  <si>
    <t>3.</t>
  </si>
  <si>
    <t>24.</t>
  </si>
  <si>
    <t>26.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</si>
  <si>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</si>
  <si>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</si>
  <si>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</si>
  <si>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</si>
  <si>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</si>
  <si>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</si>
  <si>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</si>
  <si>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</si>
  <si>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</si>
  <si>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</si>
  <si>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</si>
  <si>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</si>
  <si>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</si>
  <si>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</si>
  <si>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</si>
  <si>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</si>
  <si>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</si>
  <si>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</si>
  <si>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</si>
  <si>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</si>
  <si>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</si>
  <si>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25.</t>
  </si>
  <si>
    <t>27.</t>
  </si>
  <si>
    <t>Schule am Steinautal</t>
  </si>
  <si>
    <t>Ernst-Barlach-Gymnasium</t>
  </si>
  <si>
    <t>Gemeinschaftsschule Achter de Weiden</t>
  </si>
  <si>
    <t>Laufabzeichenwettbewerb 2025/2026</t>
  </si>
  <si>
    <t>Theodor-Storm-Dörfergemeinschaftsschule Hanerau-Hademarschen</t>
  </si>
  <si>
    <t>Grundschule Wahlstedt</t>
  </si>
  <si>
    <t>Grundschule Silberberg</t>
  </si>
  <si>
    <t>Grundschule Giekau</t>
  </si>
  <si>
    <t>James-Krüss-Schule Helgoland</t>
  </si>
  <si>
    <t>Theodor-Storm-Schule Heiligenhafen</t>
  </si>
  <si>
    <t>Fritz-Reuter Schule Tornesch</t>
  </si>
  <si>
    <t>Astrid-Lindgren-Grundschule Elmshorn</t>
  </si>
  <si>
    <t>Hermann-Löns-Schule Ellerbek</t>
  </si>
  <si>
    <t>Grundschule Birkenallee, Uetersen</t>
  </si>
  <si>
    <t>Grundschule Niederbüssau</t>
  </si>
  <si>
    <t>Grundschule Schönböcken</t>
  </si>
  <si>
    <t>Johannes-Schwennesen-Schule, Tornesch</t>
  </si>
  <si>
    <t>Grundschule Stadum</t>
  </si>
  <si>
    <t>Janusz-Korczak-Schule</t>
  </si>
  <si>
    <t>Grundschule Hitzhusen</t>
  </si>
  <si>
    <t>GGS Strand -Europaschule</t>
  </si>
  <si>
    <t>GGemS VO Haselund</t>
  </si>
  <si>
    <t>Elisabeth-Selbert-Geminschaftsschule Bad Schwartau</t>
  </si>
  <si>
    <t>Hermann-Tast-Schule Husum</t>
  </si>
  <si>
    <t>Schule Wilhelmshöhe</t>
  </si>
  <si>
    <t>Schule am Hochkamp, Bad Scwartau</t>
  </si>
  <si>
    <t>GGS Mildstedt</t>
  </si>
  <si>
    <t>Grundschule Kölln-Reisiek</t>
  </si>
  <si>
    <t xml:space="preserve">Heinrich-Eschenburg-Schule Holm </t>
  </si>
  <si>
    <t xml:space="preserve">Rangenberg-Schule </t>
  </si>
  <si>
    <t>Jens-Iwersen-Schule Hattstedt</t>
  </si>
  <si>
    <t>Grundschule Wiepeldorn, Klein-Sparrieshoop</t>
  </si>
  <si>
    <t>Schulzentrum Nord</t>
  </si>
  <si>
    <t>Rosenstadtschule, Uetersen</t>
  </si>
  <si>
    <t>OGGS Immenhorst, Norderstedt</t>
  </si>
  <si>
    <t>Privatschule Oldenswort</t>
  </si>
  <si>
    <t>Georg-Asmussen-Schule, Gelting</t>
  </si>
  <si>
    <t>Grundschule Amt Achterwehr in Felde mit Westensee</t>
  </si>
  <si>
    <t xml:space="preserve">Fördegymnasium </t>
  </si>
  <si>
    <t>Stand:07.09.2026</t>
  </si>
  <si>
    <t>Stand: 07.09.2026</t>
  </si>
  <si>
    <t>Gesamt-teilnehmer:</t>
  </si>
  <si>
    <t>kreissortiert</t>
  </si>
  <si>
    <t>Schleusen-Gemeinschaftsschule Brunsbüttel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</si>
  <si>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</si>
  <si>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</si>
  <si>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</si>
  <si>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</si>
  <si>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</si>
  <si>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</si>
  <si>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</si>
  <si>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</si>
  <si>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</si>
  <si>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</si>
  <si>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</si>
  <si>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</si>
  <si>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</si>
  <si>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</si>
  <si>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</si>
  <si>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</si>
  <si>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</si>
  <si>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</si>
  <si>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</si>
  <si>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</si>
  <si>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</si>
  <si>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</si>
  <si>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</si>
  <si>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</si>
  <si>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</si>
  <si>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</si>
  <si>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</si>
  <si>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</si>
  <si>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</si>
  <si>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</si>
  <si>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</si>
  <si>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</si>
  <si>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</si>
  <si>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</si>
  <si>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</si>
  <si>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</si>
  <si>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</si>
  <si>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</si>
  <si>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</si>
  <si>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</si>
  <si>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</si>
  <si>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</si>
  <si>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</si>
  <si>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</si>
  <si>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</si>
  <si>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</si>
  <si>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</si>
  <si>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</si>
  <si>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</si>
  <si>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</si>
  <si>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</si>
  <si>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</si>
  <si>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</si>
  <si>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</si>
  <si>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</si>
  <si>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</si>
  <si>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</si>
  <si>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</si>
  <si>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</si>
  <si>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</si>
  <si>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</si>
  <si>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</si>
  <si>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</si>
  <si>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</si>
  <si>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</si>
  <si>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</si>
  <si>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</si>
  <si>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</si>
  <si>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</si>
  <si>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</si>
  <si>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</si>
  <si>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</si>
  <si>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</si>
  <si>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</si>
  <si>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</si>
  <si>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</si>
  <si>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</si>
  <si>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</si>
  <si>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</si>
  <si>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</si>
  <si>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</si>
  <si>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</si>
  <si>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</si>
  <si>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</si>
  <si>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</si>
  <si>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</si>
  <si>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</si>
  <si>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</si>
  <si>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</si>
  <si>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</si>
  <si>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</si>
  <si>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</si>
  <si>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</si>
  <si>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</si>
  <si>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</si>
  <si>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</si>
  <si>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</si>
  <si>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</si>
  <si>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</si>
  <si>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</si>
  <si>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</si>
  <si>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</si>
  <si>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</si>
  <si>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</si>
  <si>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</si>
  <si>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</si>
  <si>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</si>
  <si>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</si>
  <si>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</si>
  <si>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</si>
  <si>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</si>
  <si>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</si>
  <si>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</si>
  <si>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</si>
  <si>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</si>
  <si>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</si>
  <si>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</si>
  <si>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</si>
  <si>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</si>
  <si>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</si>
  <si>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</si>
  <si>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</si>
  <si>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</si>
  <si>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</si>
  <si>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</si>
  <si>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</si>
  <si>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</si>
  <si>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</si>
  <si>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</si>
  <si>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</si>
  <si>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</si>
  <si>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</si>
  <si>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</si>
  <si>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</si>
  <si>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</si>
  <si>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</si>
  <si>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</si>
  <si>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</si>
  <si>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</si>
  <si>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</si>
  <si>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</si>
  <si>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</si>
  <si>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</si>
  <si>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</si>
  <si>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</si>
  <si>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</si>
  <si>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</si>
  <si>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</si>
  <si>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</si>
  <si>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</si>
  <si>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</si>
  <si>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</si>
  <si>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</si>
  <si>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</si>
  <si>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</si>
  <si>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</si>
  <si>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</si>
  <si>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Paul-Due-Jensen-Schule, Wahlstedt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</si>
  <si>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</si>
  <si>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</si>
  <si>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</si>
  <si>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</si>
  <si>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</si>
  <si>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</si>
  <si>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</si>
  <si>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</si>
  <si>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</si>
  <si>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</si>
  <si>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</si>
  <si>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</si>
  <si>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</si>
  <si>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</si>
  <si>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</si>
  <si>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</si>
  <si>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</si>
  <si>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</si>
  <si>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</si>
  <si>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</si>
  <si>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</si>
  <si>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</si>
  <si>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 xml:space="preserve"> Grundschulen - kreissortiert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</si>
</sst>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\ ;&quot;(€&quot;#,##0.00\)"/>
    <numFmt numFmtId="165" formatCode="#,##0.00&quot;   &quot;"/>
  </numFmts>
  <fonts count="21" x14ac:knownFonts="1">
    <font>
      <sz val="10"/>
      <name val="Arial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1"/>
    </font>
    <font>
      <b/>
      <u/>
      <sz val="12"/>
      <name val="Arial"/>
      <family val="2"/>
      <charset val="1"/>
    </font>
    <font>
      <b/>
      <u/>
      <sz val="16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name val="Arial"/>
      <family val="2"/>
      <charset val="1"/>
    </font>
    <font>
      <b/>
      <sz val="16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2" fontId="1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7" fillId="0" borderId="1" xfId="0" applyFont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9" fillId="0" borderId="1" xfId="0" applyFont="1" applyBorder="1" applyAlignment="1" applyProtection="1">
      <alignment horizontal="right"/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center"/>
      <protection locked="0"/>
    </xf>
    <xf numFmtId="0" fontId="7" fillId="0" borderId="3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165" fontId="1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0" fontId="8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11" fillId="0" borderId="3" xfId="0" applyFont="1" applyBorder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4" fillId="0" borderId="0" xfId="0" applyFont="1"/>
    <xf numFmtId="0" fontId="13" fillId="0" borderId="0" xfId="0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2" fontId="13" fillId="0" borderId="0" xfId="0" applyNumberFormat="1" applyFont="1" applyProtection="1">
      <protection locked="0"/>
    </xf>
    <xf numFmtId="0" fontId="16" fillId="0" borderId="0" xfId="0" applyFont="1"/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2" fontId="12" fillId="0" borderId="1" xfId="0" applyNumberFormat="1" applyFont="1" applyBorder="1" applyAlignment="1" applyProtection="1">
      <alignment horizontal="center" vertical="center"/>
      <protection locked="0"/>
    </xf>
    <xf numFmtId="164" fontId="13" fillId="0" borderId="0" xfId="0" applyNumberFormat="1" applyFont="1" applyProtection="1">
      <protection locked="0"/>
    </xf>
    <xf numFmtId="0" fontId="13" fillId="0" borderId="1" xfId="0" applyFont="1" applyBorder="1" applyAlignment="1" applyProtection="1">
      <alignment horizontal="left"/>
      <protection locked="0"/>
    </xf>
    <xf numFmtId="0" fontId="13" fillId="0" borderId="1" xfId="0" applyFont="1" applyBorder="1" applyProtection="1">
      <protection locked="0"/>
    </xf>
    <xf numFmtId="2" fontId="13" fillId="0" borderId="1" xfId="0" applyNumberFormat="1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13" fillId="0" borderId="2" xfId="0" applyFont="1" applyBorder="1" applyProtection="1">
      <protection locked="0"/>
    </xf>
    <xf numFmtId="3" fontId="12" fillId="0" borderId="3" xfId="0" applyNumberFormat="1" applyFont="1" applyBorder="1" applyAlignment="1" applyProtection="1">
      <alignment horizontal="right"/>
      <protection locked="0"/>
    </xf>
    <xf numFmtId="2" fontId="13" fillId="0" borderId="3" xfId="0" applyNumberFormat="1" applyFont="1" applyBorder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right"/>
      <protection locked="0"/>
    </xf>
    <xf numFmtId="3" fontId="12" fillId="0" borderId="0" xfId="0" applyNumberFormat="1" applyFont="1" applyAlignment="1" applyProtection="1">
      <alignment horizontal="right"/>
      <protection locked="0"/>
    </xf>
    <xf numFmtId="0" fontId="18" fillId="0" borderId="0" xfId="0" applyFont="1" applyAlignment="1" applyProtection="1">
      <alignment horizontal="right"/>
      <protection locked="0"/>
    </xf>
    <xf numFmtId="3" fontId="13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3" fontId="12" fillId="0" borderId="1" xfId="0" applyNumberFormat="1" applyFont="1" applyBorder="1" applyAlignment="1" applyProtection="1">
      <alignment horizontal="right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2" borderId="5" xfId="0" applyFont="1" applyFill="1" applyBorder="1" applyProtection="1">
      <protection locked="0"/>
    </xf>
    <xf numFmtId="0" fontId="13" fillId="2" borderId="3" xfId="0" applyFont="1" applyFill="1" applyBorder="1" applyProtection="1">
      <protection locked="0"/>
    </xf>
    <xf numFmtId="2" fontId="13" fillId="2" borderId="3" xfId="0" applyNumberFormat="1" applyFont="1" applyFill="1" applyBorder="1" applyProtection="1">
      <protection locked="0"/>
    </xf>
    <xf numFmtId="0" fontId="16" fillId="2" borderId="0" xfId="0" applyFont="1" applyFill="1"/>
    <xf numFmtId="0" fontId="13" fillId="2" borderId="0" xfId="0" applyFont="1" applyFill="1" applyAlignment="1" applyProtection="1">
      <alignment horizontal="left"/>
      <protection locked="0"/>
    </xf>
    <xf numFmtId="2" fontId="13" fillId="2" borderId="1" xfId="0" applyNumberFormat="1" applyFont="1" applyFill="1" applyBorder="1" applyProtection="1">
      <protection locked="0"/>
    </xf>
    <xf numFmtId="0" fontId="13" fillId="2" borderId="6" xfId="0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13" fillId="0" borderId="6" xfId="0" applyFont="1" applyBorder="1" applyProtection="1">
      <protection locked="0"/>
    </xf>
    <xf numFmtId="0" fontId="9" fillId="0" borderId="0" xfId="0" applyFont="1" applyAlignment="1" applyProtection="1">
      <alignment horizontal="right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13" fillId="0" borderId="0" xfId="0" applyFont="1"/>
    <xf numFmtId="0" fontId="20" fillId="0" borderId="0" xfId="0" applyFont="1" applyProtection="1">
      <protection locked="0"/>
    </xf>
    <xf numFmtId="0" fontId="13" fillId="2" borderId="0" xfId="0" applyFont="1" applyFill="1"/>
    <xf numFmtId="0" fontId="12" fillId="0" borderId="1" xfId="0" applyFont="1" applyBorder="1" applyAlignment="1" applyProtection="1">
      <alignment horizontal="right"/>
      <protection locked="0"/>
    </xf>
    <xf numFmtId="0" fontId="12" fillId="0" borderId="0" xfId="0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26"/>
  <sheetViews>
    <sheetView view="pageBreakPreview" topLeftCell="A203" zoomScaleNormal="100" zoomScaleSheetLayoutView="100" workbookViewId="0">
      <selection activeCell="C9" sqref="C9"/>
    </sheetView>
  </sheetViews>
  <sheetFormatPr baseColWidth="10" defaultColWidth="10" defaultRowHeight="15" x14ac:dyDescent="0.25"/>
  <cols>
    <col min="1" max="1" width="5.44140625" style="43" customWidth="1"/>
    <col min="2" max="2" width="56" style="43" customWidth="1"/>
    <col min="3" max="3" width="17.109375" style="43" customWidth="1"/>
    <col min="4" max="5" width="8.44140625" style="43" customWidth="1"/>
    <col min="6" max="6" width="9" style="43" customWidth="1"/>
    <col min="7" max="7" width="8.6640625" style="43" customWidth="1"/>
    <col min="8" max="8" width="4.33203125" style="43" hidden="1" customWidth="1"/>
    <col min="9" max="9" width="10.109375" style="45" customWidth="1"/>
    <col min="10" max="10" width="11.5546875" style="43" hidden="1" customWidth="1"/>
    <col min="11" max="1024" width="10" style="43"/>
    <col min="1025" max="16384" width="10" style="84"/>
  </cols>
  <sheetData>
    <row r="1" spans="1:1024" ht="15.6" x14ac:dyDescent="0.3">
      <c r="C1" s="83" t="s">
        <v>426</v>
      </c>
    </row>
    <row r="2" spans="1:1024" ht="15.6" x14ac:dyDescent="0.3">
      <c r="C2" s="83" t="s">
        <v>647</v>
      </c>
    </row>
    <row r="3" spans="1:1024" ht="32.25" customHeight="1" x14ac:dyDescent="0.3">
      <c r="A3" s="47" t="s">
        <v>3</v>
      </c>
      <c r="B3" s="48" t="s">
        <v>4</v>
      </c>
      <c r="C3" s="48" t="s">
        <v>5</v>
      </c>
      <c r="D3" s="48" t="s">
        <v>0</v>
      </c>
      <c r="E3" s="48" t="s">
        <v>1</v>
      </c>
      <c r="F3" s="48" t="s">
        <v>2</v>
      </c>
      <c r="G3" s="48" t="s">
        <v>6</v>
      </c>
      <c r="H3" s="49" t="s">
        <v>7</v>
      </c>
      <c r="I3" s="50" t="s">
        <v>8</v>
      </c>
      <c r="M3" s="51"/>
      <c r="O3" s="83"/>
      <c r="P3" s="85"/>
      <c r="U3" s="51"/>
      <c r="W3" s="83"/>
      <c r="X3" s="85"/>
      <c r="AC3" s="51"/>
      <c r="AE3" s="83"/>
      <c r="AF3" s="85"/>
      <c r="AK3" s="51"/>
      <c r="AM3" s="83"/>
      <c r="AN3" s="85"/>
      <c r="AS3" s="51"/>
      <c r="AU3" s="83"/>
      <c r="AV3" s="85"/>
      <c r="BA3" s="51"/>
      <c r="BC3" s="83"/>
      <c r="BD3" s="85"/>
      <c r="BI3" s="51"/>
      <c r="BK3" s="83"/>
      <c r="BL3" s="85"/>
      <c r="BQ3" s="51"/>
      <c r="BS3" s="83"/>
      <c r="BT3" s="85"/>
      <c r="BY3" s="51"/>
      <c r="CA3" s="83"/>
      <c r="CB3" s="85"/>
      <c r="CG3" s="51"/>
      <c r="CI3" s="83"/>
      <c r="CJ3" s="85"/>
      <c r="CO3" s="51"/>
      <c r="CQ3" s="83"/>
      <c r="CR3" s="85"/>
      <c r="CW3" s="51"/>
      <c r="CY3" s="83"/>
      <c r="CZ3" s="85"/>
      <c r="DE3" s="51"/>
      <c r="DG3" s="83"/>
      <c r="DH3" s="85"/>
      <c r="DM3" s="51"/>
      <c r="DO3" s="83"/>
      <c r="DP3" s="85"/>
      <c r="DU3" s="51"/>
      <c r="DW3" s="83"/>
      <c r="DX3" s="85"/>
      <c r="EC3" s="51"/>
      <c r="EE3" s="83"/>
      <c r="EF3" s="85"/>
      <c r="EK3" s="51"/>
      <c r="EM3" s="83"/>
      <c r="EN3" s="85"/>
      <c r="ES3" s="51"/>
      <c r="EU3" s="83"/>
      <c r="EV3" s="85"/>
      <c r="FA3" s="51"/>
      <c r="FC3" s="83"/>
      <c r="FD3" s="85"/>
      <c r="FI3" s="51"/>
      <c r="FK3" s="83"/>
      <c r="FL3" s="85"/>
      <c r="FQ3" s="51"/>
      <c r="FS3" s="83"/>
      <c r="FT3" s="85"/>
      <c r="FY3" s="51"/>
      <c r="GA3" s="83"/>
      <c r="GB3" s="85"/>
      <c r="GG3" s="51"/>
      <c r="GI3" s="83"/>
      <c r="GJ3" s="85"/>
      <c r="GO3" s="51"/>
      <c r="GQ3" s="83"/>
      <c r="GR3" s="85"/>
      <c r="GW3" s="51"/>
      <c r="GY3" s="83"/>
      <c r="GZ3" s="85"/>
      <c r="HE3" s="51"/>
      <c r="HG3" s="83"/>
      <c r="HH3" s="85"/>
      <c r="HM3" s="51"/>
      <c r="HO3" s="83"/>
      <c r="HP3" s="85"/>
      <c r="HU3" s="51"/>
      <c r="HW3" s="83"/>
      <c r="HX3" s="85"/>
      <c r="IC3" s="51"/>
      <c r="IE3" s="83"/>
      <c r="IF3" s="85"/>
      <c r="IK3" s="51"/>
      <c r="IM3" s="83"/>
      <c r="IN3" s="85"/>
      <c r="IS3" s="51"/>
    </row>
    <row r="4" spans="1:1024" s="42" customFormat="1" ht="15" customHeight="1" x14ac:dyDescent="0.25">
      <c r="A4" s="52" t="s">
        <v>396</v>
      </c>
      <c r="B4" s="53" t="s">
        <v>52</v>
      </c>
      <c r="C4" s="53" t="s">
        <v>28</v>
      </c>
      <c r="D4" s="53">
        <v>10</v>
      </c>
      <c r="E4" s="53">
        <v>9</v>
      </c>
      <c r="F4" s="53">
        <v>116</v>
      </c>
      <c r="G4" s="53">
        <f t="shared" ref="G4:G11" si="0">D4+(E4*2)+(F4*3)</f>
        <v>376</v>
      </c>
      <c r="H4" s="53">
        <v>137</v>
      </c>
      <c r="I4" s="54">
        <f t="shared" ref="I4:I11" si="1">G4/H4</f>
        <v>2.7445255474452557</v>
      </c>
      <c r="J4" s="43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84"/>
      <c r="MB4" s="84"/>
      <c r="MC4" s="84"/>
      <c r="MD4" s="84"/>
      <c r="ME4" s="84"/>
      <c r="MF4" s="84"/>
      <c r="MG4" s="84"/>
      <c r="MH4" s="84"/>
      <c r="MI4" s="84"/>
      <c r="MJ4" s="84"/>
      <c r="MK4" s="84"/>
      <c r="ML4" s="84"/>
      <c r="MM4" s="84"/>
      <c r="MN4" s="84"/>
      <c r="MO4" s="84"/>
      <c r="MP4" s="84"/>
      <c r="MQ4" s="84"/>
      <c r="MR4" s="84"/>
      <c r="MS4" s="84"/>
      <c r="MT4" s="84"/>
      <c r="MU4" s="84"/>
      <c r="MV4" s="84"/>
      <c r="MW4" s="84"/>
      <c r="MX4" s="84"/>
      <c r="MY4" s="84"/>
      <c r="MZ4" s="84"/>
      <c r="NA4" s="84"/>
      <c r="NB4" s="84"/>
      <c r="NC4" s="84"/>
      <c r="ND4" s="84"/>
      <c r="NE4" s="84"/>
      <c r="NF4" s="84"/>
      <c r="NG4" s="84"/>
      <c r="NH4" s="84"/>
      <c r="NI4" s="84"/>
      <c r="NJ4" s="84"/>
      <c r="NK4" s="84"/>
      <c r="NL4" s="84"/>
      <c r="NM4" s="84"/>
      <c r="NN4" s="84"/>
      <c r="NO4" s="84"/>
      <c r="NP4" s="84"/>
      <c r="NQ4" s="84"/>
      <c r="NR4" s="84"/>
      <c r="NS4" s="84"/>
      <c r="NT4" s="84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84"/>
      <c r="OW4" s="84"/>
      <c r="OX4" s="84"/>
      <c r="OY4" s="84"/>
      <c r="OZ4" s="84"/>
      <c r="PA4" s="84"/>
      <c r="PB4" s="84"/>
      <c r="PC4" s="84"/>
      <c r="PD4" s="84"/>
      <c r="PE4" s="84"/>
      <c r="PF4" s="84"/>
      <c r="PG4" s="84"/>
      <c r="PH4" s="84"/>
      <c r="PI4" s="84"/>
      <c r="PJ4" s="84"/>
      <c r="PK4" s="84"/>
      <c r="PL4" s="84"/>
      <c r="PM4" s="84"/>
      <c r="PN4" s="84"/>
      <c r="PO4" s="84"/>
      <c r="PP4" s="84"/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4"/>
      <c r="QU4" s="84"/>
      <c r="QV4" s="84"/>
      <c r="QW4" s="84"/>
      <c r="QX4" s="84"/>
      <c r="QY4" s="84"/>
      <c r="QZ4" s="84"/>
      <c r="RA4" s="84"/>
      <c r="RB4" s="84"/>
      <c r="RC4" s="84"/>
      <c r="RD4" s="84"/>
      <c r="RE4" s="84"/>
      <c r="RF4" s="84"/>
      <c r="RG4" s="84"/>
      <c r="RH4" s="84"/>
      <c r="RI4" s="84"/>
      <c r="RJ4" s="84"/>
      <c r="RK4" s="84"/>
      <c r="RL4" s="84"/>
      <c r="RM4" s="84"/>
      <c r="RN4" s="84"/>
      <c r="RO4" s="84"/>
      <c r="RP4" s="84"/>
      <c r="RQ4" s="84"/>
      <c r="RR4" s="84"/>
      <c r="RS4" s="84"/>
      <c r="RT4" s="84"/>
      <c r="RU4" s="84"/>
      <c r="RV4" s="84"/>
      <c r="RW4" s="84"/>
      <c r="RX4" s="84"/>
      <c r="RY4" s="84"/>
      <c r="RZ4" s="84"/>
      <c r="SA4" s="84"/>
      <c r="SB4" s="84"/>
      <c r="SC4" s="84"/>
      <c r="SD4" s="84"/>
      <c r="SE4" s="84"/>
      <c r="SF4" s="84"/>
      <c r="SG4" s="84"/>
      <c r="SH4" s="84"/>
      <c r="SI4" s="84"/>
      <c r="SJ4" s="84"/>
      <c r="SK4" s="84"/>
      <c r="SL4" s="84"/>
      <c r="SM4" s="84"/>
      <c r="SN4" s="84"/>
      <c r="SO4" s="84"/>
      <c r="SP4" s="84"/>
      <c r="SQ4" s="84"/>
      <c r="SR4" s="84"/>
      <c r="SS4" s="84"/>
      <c r="ST4" s="84"/>
      <c r="SU4" s="84"/>
      <c r="SV4" s="84"/>
      <c r="SW4" s="84"/>
      <c r="SX4" s="84"/>
      <c r="SY4" s="84"/>
      <c r="SZ4" s="84"/>
      <c r="TA4" s="84"/>
      <c r="TB4" s="84"/>
      <c r="TC4" s="84"/>
      <c r="TD4" s="84"/>
      <c r="TE4" s="84"/>
      <c r="TF4" s="84"/>
      <c r="TG4" s="84"/>
      <c r="TH4" s="84"/>
      <c r="TI4" s="84"/>
      <c r="TJ4" s="84"/>
      <c r="TK4" s="84"/>
      <c r="TL4" s="84"/>
      <c r="TM4" s="84"/>
      <c r="TN4" s="84"/>
      <c r="TO4" s="84"/>
      <c r="TP4" s="84"/>
      <c r="TQ4" s="84"/>
      <c r="TR4" s="84"/>
      <c r="TS4" s="84"/>
      <c r="TT4" s="84"/>
      <c r="TU4" s="84"/>
      <c r="TV4" s="84"/>
      <c r="TW4" s="84"/>
      <c r="TX4" s="84"/>
      <c r="TY4" s="84"/>
      <c r="TZ4" s="84"/>
      <c r="UA4" s="84"/>
      <c r="UB4" s="84"/>
      <c r="UC4" s="84"/>
      <c r="UD4" s="84"/>
      <c r="UE4" s="84"/>
      <c r="UF4" s="84"/>
      <c r="UG4" s="84"/>
      <c r="UH4" s="84"/>
      <c r="UI4" s="84"/>
      <c r="UJ4" s="84"/>
      <c r="UK4" s="84"/>
      <c r="UL4" s="84"/>
      <c r="UM4" s="84"/>
      <c r="UN4" s="84"/>
      <c r="UO4" s="84"/>
      <c r="UP4" s="84"/>
      <c r="UQ4" s="84"/>
      <c r="UR4" s="84"/>
      <c r="US4" s="84"/>
      <c r="UT4" s="84"/>
      <c r="UU4" s="84"/>
      <c r="UV4" s="84"/>
      <c r="UW4" s="84"/>
      <c r="UX4" s="84"/>
      <c r="UY4" s="84"/>
      <c r="UZ4" s="84"/>
      <c r="VA4" s="84"/>
      <c r="VB4" s="84"/>
      <c r="VC4" s="84"/>
      <c r="VD4" s="84"/>
      <c r="VE4" s="84"/>
      <c r="VF4" s="84"/>
      <c r="VG4" s="84"/>
      <c r="VH4" s="84"/>
      <c r="VI4" s="84"/>
      <c r="VJ4" s="84"/>
      <c r="VK4" s="84"/>
      <c r="VL4" s="84"/>
      <c r="VM4" s="84"/>
      <c r="VN4" s="84"/>
      <c r="VO4" s="84"/>
      <c r="VP4" s="84"/>
      <c r="VQ4" s="84"/>
      <c r="VR4" s="84"/>
      <c r="VS4" s="84"/>
      <c r="VT4" s="84"/>
      <c r="VU4" s="84"/>
      <c r="VV4" s="84"/>
      <c r="VW4" s="84"/>
      <c r="VX4" s="84"/>
      <c r="VY4" s="84"/>
      <c r="VZ4" s="84"/>
      <c r="WA4" s="84"/>
      <c r="WB4" s="84"/>
      <c r="WC4" s="84"/>
      <c r="WD4" s="84"/>
      <c r="WE4" s="84"/>
      <c r="WF4" s="84"/>
      <c r="WG4" s="84"/>
      <c r="WH4" s="84"/>
      <c r="WI4" s="84"/>
      <c r="WJ4" s="84"/>
      <c r="WK4" s="84"/>
      <c r="WL4" s="84"/>
      <c r="WM4" s="84"/>
      <c r="WN4" s="84"/>
      <c r="WO4" s="84"/>
      <c r="WP4" s="84"/>
      <c r="WQ4" s="84"/>
      <c r="WR4" s="84"/>
      <c r="WS4" s="84"/>
      <c r="WT4" s="84"/>
      <c r="WU4" s="84"/>
      <c r="WV4" s="84"/>
      <c r="WW4" s="84"/>
      <c r="WX4" s="84"/>
      <c r="WY4" s="84"/>
      <c r="WZ4" s="84"/>
      <c r="XA4" s="84"/>
      <c r="XB4" s="84"/>
      <c r="XC4" s="84"/>
      <c r="XD4" s="84"/>
      <c r="XE4" s="84"/>
      <c r="XF4" s="84"/>
      <c r="XG4" s="84"/>
      <c r="XH4" s="84"/>
      <c r="XI4" s="84"/>
      <c r="XJ4" s="84"/>
      <c r="XK4" s="84"/>
      <c r="XL4" s="84"/>
      <c r="XM4" s="84"/>
      <c r="XN4" s="84"/>
      <c r="XO4" s="84"/>
      <c r="XP4" s="84"/>
      <c r="XQ4" s="84"/>
      <c r="XR4" s="84"/>
      <c r="XS4" s="84"/>
      <c r="XT4" s="84"/>
      <c r="XU4" s="84"/>
      <c r="XV4" s="84"/>
      <c r="XW4" s="84"/>
      <c r="XX4" s="84"/>
      <c r="XY4" s="84"/>
      <c r="XZ4" s="84"/>
      <c r="YA4" s="84"/>
      <c r="YB4" s="84"/>
      <c r="YC4" s="84"/>
      <c r="YD4" s="84"/>
      <c r="YE4" s="84"/>
      <c r="YF4" s="84"/>
      <c r="YG4" s="84"/>
      <c r="YH4" s="84"/>
      <c r="YI4" s="84"/>
      <c r="YJ4" s="84"/>
      <c r="YK4" s="84"/>
      <c r="YL4" s="84"/>
      <c r="YM4" s="84"/>
      <c r="YN4" s="84"/>
      <c r="YO4" s="84"/>
      <c r="YP4" s="84"/>
      <c r="YQ4" s="84"/>
      <c r="YR4" s="84"/>
      <c r="YS4" s="84"/>
      <c r="YT4" s="84"/>
      <c r="YU4" s="84"/>
      <c r="YV4" s="84"/>
      <c r="YW4" s="84"/>
      <c r="YX4" s="84"/>
      <c r="YY4" s="84"/>
      <c r="YZ4" s="84"/>
      <c r="ZA4" s="84"/>
      <c r="ZB4" s="84"/>
      <c r="ZC4" s="84"/>
      <c r="ZD4" s="84"/>
      <c r="ZE4" s="84"/>
      <c r="ZF4" s="84"/>
      <c r="ZG4" s="84"/>
      <c r="ZH4" s="84"/>
      <c r="ZI4" s="84"/>
      <c r="ZJ4" s="84"/>
      <c r="ZK4" s="84"/>
      <c r="ZL4" s="84"/>
      <c r="ZM4" s="84"/>
      <c r="ZN4" s="84"/>
      <c r="ZO4" s="84"/>
      <c r="ZP4" s="84"/>
      <c r="ZQ4" s="84"/>
      <c r="ZR4" s="84"/>
      <c r="ZS4" s="84"/>
      <c r="ZT4" s="84"/>
      <c r="ZU4" s="84"/>
      <c r="ZV4" s="84"/>
      <c r="ZW4" s="84"/>
      <c r="ZX4" s="84"/>
      <c r="ZY4" s="84"/>
      <c r="ZZ4" s="84"/>
      <c r="AAA4" s="84"/>
      <c r="AAB4" s="84"/>
      <c r="AAC4" s="84"/>
      <c r="AAD4" s="84"/>
      <c r="AAE4" s="84"/>
      <c r="AAF4" s="84"/>
      <c r="AAG4" s="84"/>
      <c r="AAH4" s="84"/>
      <c r="AAI4" s="84"/>
      <c r="AAJ4" s="84"/>
      <c r="AAK4" s="84"/>
      <c r="AAL4" s="84"/>
      <c r="AAM4" s="84"/>
      <c r="AAN4" s="84"/>
      <c r="AAO4" s="84"/>
      <c r="AAP4" s="84"/>
      <c r="AAQ4" s="84"/>
      <c r="AAR4" s="84"/>
      <c r="AAS4" s="84"/>
      <c r="AAT4" s="84"/>
      <c r="AAU4" s="84"/>
      <c r="AAV4" s="84"/>
      <c r="AAW4" s="84"/>
      <c r="AAX4" s="84"/>
      <c r="AAY4" s="84"/>
      <c r="AAZ4" s="84"/>
      <c r="ABA4" s="84"/>
      <c r="ABB4" s="84"/>
      <c r="ABC4" s="84"/>
      <c r="ABD4" s="84"/>
      <c r="ABE4" s="84"/>
      <c r="ABF4" s="84"/>
      <c r="ABG4" s="84"/>
      <c r="ABH4" s="84"/>
      <c r="ABI4" s="84"/>
      <c r="ABJ4" s="84"/>
      <c r="ABK4" s="84"/>
      <c r="ABL4" s="84"/>
      <c r="ABM4" s="84"/>
      <c r="ABN4" s="84"/>
      <c r="ABO4" s="84"/>
      <c r="ABP4" s="84"/>
      <c r="ABQ4" s="84"/>
      <c r="ABR4" s="84"/>
      <c r="ABS4" s="84"/>
      <c r="ABT4" s="84"/>
      <c r="ABU4" s="84"/>
      <c r="ABV4" s="84"/>
      <c r="ABW4" s="84"/>
      <c r="ABX4" s="84"/>
      <c r="ABY4" s="84"/>
      <c r="ABZ4" s="84"/>
      <c r="ACA4" s="84"/>
      <c r="ACB4" s="84"/>
      <c r="ACC4" s="84"/>
      <c r="ACD4" s="84"/>
      <c r="ACE4" s="84"/>
      <c r="ACF4" s="84"/>
      <c r="ACG4" s="84"/>
      <c r="ACH4" s="84"/>
      <c r="ACI4" s="84"/>
      <c r="ACJ4" s="84"/>
      <c r="ACK4" s="84"/>
      <c r="ACL4" s="84"/>
      <c r="ACM4" s="84"/>
      <c r="ACN4" s="84"/>
      <c r="ACO4" s="84"/>
      <c r="ACP4" s="84"/>
      <c r="ACQ4" s="84"/>
      <c r="ACR4" s="84"/>
      <c r="ACS4" s="84"/>
      <c r="ACT4" s="84"/>
      <c r="ACU4" s="84"/>
      <c r="ACV4" s="84"/>
      <c r="ACW4" s="84"/>
      <c r="ACX4" s="84"/>
      <c r="ACY4" s="84"/>
      <c r="ACZ4" s="84"/>
      <c r="ADA4" s="84"/>
      <c r="ADB4" s="84"/>
      <c r="ADC4" s="84"/>
      <c r="ADD4" s="84"/>
      <c r="ADE4" s="84"/>
      <c r="ADF4" s="84"/>
      <c r="ADG4" s="84"/>
      <c r="ADH4" s="84"/>
      <c r="ADI4" s="84"/>
      <c r="ADJ4" s="84"/>
      <c r="ADK4" s="84"/>
      <c r="ADL4" s="84"/>
      <c r="ADM4" s="84"/>
      <c r="ADN4" s="84"/>
      <c r="ADO4" s="84"/>
      <c r="ADP4" s="84"/>
      <c r="ADQ4" s="84"/>
      <c r="ADR4" s="84"/>
      <c r="ADS4" s="84"/>
      <c r="ADT4" s="84"/>
      <c r="ADU4" s="84"/>
      <c r="ADV4" s="84"/>
      <c r="ADW4" s="84"/>
      <c r="ADX4" s="84"/>
      <c r="ADY4" s="84"/>
      <c r="ADZ4" s="84"/>
      <c r="AEA4" s="84"/>
      <c r="AEB4" s="84"/>
      <c r="AEC4" s="84"/>
      <c r="AED4" s="84"/>
      <c r="AEE4" s="84"/>
      <c r="AEF4" s="84"/>
      <c r="AEG4" s="84"/>
      <c r="AEH4" s="84"/>
      <c r="AEI4" s="84"/>
      <c r="AEJ4" s="84"/>
      <c r="AEK4" s="84"/>
      <c r="AEL4" s="84"/>
      <c r="AEM4" s="84"/>
      <c r="AEN4" s="84"/>
      <c r="AEO4" s="84"/>
      <c r="AEP4" s="84"/>
      <c r="AEQ4" s="84"/>
      <c r="AER4" s="84"/>
      <c r="AES4" s="84"/>
      <c r="AET4" s="84"/>
      <c r="AEU4" s="84"/>
      <c r="AEV4" s="84"/>
      <c r="AEW4" s="84"/>
      <c r="AEX4" s="84"/>
      <c r="AEY4" s="84"/>
      <c r="AEZ4" s="84"/>
      <c r="AFA4" s="84"/>
      <c r="AFB4" s="84"/>
      <c r="AFC4" s="84"/>
      <c r="AFD4" s="84"/>
      <c r="AFE4" s="84"/>
      <c r="AFF4" s="84"/>
      <c r="AFG4" s="84"/>
      <c r="AFH4" s="84"/>
      <c r="AFI4" s="84"/>
      <c r="AFJ4" s="84"/>
      <c r="AFK4" s="84"/>
      <c r="AFL4" s="84"/>
      <c r="AFM4" s="84"/>
      <c r="AFN4" s="84"/>
      <c r="AFO4" s="84"/>
      <c r="AFP4" s="84"/>
      <c r="AFQ4" s="84"/>
      <c r="AFR4" s="84"/>
      <c r="AFS4" s="84"/>
      <c r="AFT4" s="84"/>
      <c r="AFU4" s="84"/>
      <c r="AFV4" s="84"/>
      <c r="AFW4" s="84"/>
      <c r="AFX4" s="84"/>
      <c r="AFY4" s="84"/>
      <c r="AFZ4" s="84"/>
      <c r="AGA4" s="84"/>
      <c r="AGB4" s="84"/>
      <c r="AGC4" s="84"/>
      <c r="AGD4" s="84"/>
      <c r="AGE4" s="84"/>
      <c r="AGF4" s="84"/>
      <c r="AGG4" s="84"/>
      <c r="AGH4" s="84"/>
      <c r="AGI4" s="84"/>
      <c r="AGJ4" s="84"/>
      <c r="AGK4" s="84"/>
      <c r="AGL4" s="84"/>
      <c r="AGM4" s="84"/>
      <c r="AGN4" s="84"/>
      <c r="AGO4" s="84"/>
      <c r="AGP4" s="84"/>
      <c r="AGQ4" s="84"/>
      <c r="AGR4" s="84"/>
      <c r="AGS4" s="84"/>
      <c r="AGT4" s="84"/>
      <c r="AGU4" s="84"/>
      <c r="AGV4" s="84"/>
      <c r="AGW4" s="84"/>
      <c r="AGX4" s="84"/>
      <c r="AGY4" s="84"/>
      <c r="AGZ4" s="84"/>
      <c r="AHA4" s="84"/>
      <c r="AHB4" s="84"/>
      <c r="AHC4" s="84"/>
      <c r="AHD4" s="84"/>
      <c r="AHE4" s="84"/>
      <c r="AHF4" s="84"/>
      <c r="AHG4" s="84"/>
      <c r="AHH4" s="84"/>
      <c r="AHI4" s="84"/>
      <c r="AHJ4" s="84"/>
      <c r="AHK4" s="84"/>
      <c r="AHL4" s="84"/>
      <c r="AHM4" s="84"/>
      <c r="AHN4" s="84"/>
      <c r="AHO4" s="84"/>
      <c r="AHP4" s="84"/>
      <c r="AHQ4" s="84"/>
      <c r="AHR4" s="84"/>
      <c r="AHS4" s="84"/>
      <c r="AHT4" s="84"/>
      <c r="AHU4" s="84"/>
      <c r="AHV4" s="84"/>
      <c r="AHW4" s="84"/>
      <c r="AHX4" s="84"/>
      <c r="AHY4" s="84"/>
      <c r="AHZ4" s="84"/>
      <c r="AIA4" s="84"/>
      <c r="AIB4" s="84"/>
      <c r="AIC4" s="84"/>
      <c r="AID4" s="84"/>
      <c r="AIE4" s="84"/>
      <c r="AIF4" s="84"/>
      <c r="AIG4" s="84"/>
      <c r="AIH4" s="84"/>
      <c r="AII4" s="84"/>
      <c r="AIJ4" s="84"/>
      <c r="AIK4" s="84"/>
      <c r="AIL4" s="84"/>
      <c r="AIM4" s="84"/>
      <c r="AIN4" s="84"/>
      <c r="AIO4" s="84"/>
      <c r="AIP4" s="84"/>
      <c r="AIQ4" s="84"/>
      <c r="AIR4" s="84"/>
      <c r="AIS4" s="84"/>
      <c r="AIT4" s="84"/>
      <c r="AIU4" s="84"/>
      <c r="AIV4" s="84"/>
      <c r="AIW4" s="84"/>
      <c r="AIX4" s="84"/>
      <c r="AIY4" s="84"/>
      <c r="AIZ4" s="84"/>
      <c r="AJA4" s="84"/>
      <c r="AJB4" s="84"/>
      <c r="AJC4" s="84"/>
      <c r="AJD4" s="84"/>
      <c r="AJE4" s="84"/>
      <c r="AJF4" s="84"/>
      <c r="AJG4" s="84"/>
      <c r="AJH4" s="84"/>
      <c r="AJI4" s="84"/>
      <c r="AJJ4" s="84"/>
      <c r="AJK4" s="84"/>
      <c r="AJL4" s="84"/>
      <c r="AJM4" s="84"/>
      <c r="AJN4" s="84"/>
      <c r="AJO4" s="84"/>
      <c r="AJP4" s="84"/>
      <c r="AJQ4" s="84"/>
      <c r="AJR4" s="84"/>
      <c r="AJS4" s="84"/>
      <c r="AJT4" s="84"/>
      <c r="AJU4" s="84"/>
      <c r="AJV4" s="84"/>
      <c r="AJW4" s="84"/>
      <c r="AJX4" s="84"/>
      <c r="AJY4" s="84"/>
      <c r="AJZ4" s="84"/>
      <c r="AKA4" s="84"/>
      <c r="AKB4" s="84"/>
      <c r="AKC4" s="84"/>
      <c r="AKD4" s="84"/>
      <c r="AKE4" s="84"/>
      <c r="AKF4" s="84"/>
      <c r="AKG4" s="84"/>
      <c r="AKH4" s="84"/>
      <c r="AKI4" s="84"/>
      <c r="AKJ4" s="84"/>
      <c r="AKK4" s="84"/>
      <c r="AKL4" s="84"/>
      <c r="AKM4" s="84"/>
      <c r="AKN4" s="84"/>
      <c r="AKO4" s="84"/>
      <c r="AKP4" s="84"/>
      <c r="AKQ4" s="84"/>
      <c r="AKR4" s="84"/>
      <c r="AKS4" s="84"/>
      <c r="AKT4" s="84"/>
      <c r="AKU4" s="84"/>
      <c r="AKV4" s="84"/>
      <c r="AKW4" s="84"/>
      <c r="AKX4" s="84"/>
      <c r="AKY4" s="84"/>
      <c r="AKZ4" s="84"/>
      <c r="ALA4" s="84"/>
      <c r="ALB4" s="84"/>
      <c r="ALC4" s="84"/>
      <c r="ALD4" s="84"/>
      <c r="ALE4" s="84"/>
      <c r="ALF4" s="84"/>
      <c r="ALG4" s="84"/>
      <c r="ALH4" s="84"/>
      <c r="ALI4" s="84"/>
      <c r="ALJ4" s="84"/>
      <c r="ALK4" s="84"/>
      <c r="ALL4" s="84"/>
      <c r="ALM4" s="84"/>
      <c r="ALN4" s="84"/>
      <c r="ALO4" s="84"/>
      <c r="ALP4" s="84"/>
      <c r="ALQ4" s="84"/>
      <c r="ALR4" s="84"/>
      <c r="ALS4" s="84"/>
      <c r="ALT4" s="84"/>
      <c r="ALU4" s="84"/>
      <c r="ALV4" s="84"/>
      <c r="ALW4" s="84"/>
      <c r="ALX4" s="84"/>
      <c r="ALY4" s="84"/>
      <c r="ALZ4" s="84"/>
      <c r="AMA4" s="84"/>
      <c r="AMB4" s="84"/>
      <c r="AMC4" s="84"/>
      <c r="AMD4" s="84"/>
      <c r="AME4" s="84"/>
      <c r="AMF4" s="84"/>
      <c r="AMG4" s="84"/>
      <c r="AMH4" s="84"/>
      <c r="AMI4" s="84"/>
      <c r="AMJ4" s="84"/>
    </row>
    <row r="5" spans="1:1024" ht="15" customHeight="1" x14ac:dyDescent="0.25">
      <c r="A5" s="52" t="s">
        <v>400</v>
      </c>
      <c r="B5" s="53" t="s">
        <v>43</v>
      </c>
      <c r="C5" s="53" t="s">
        <v>28</v>
      </c>
      <c r="D5" s="53">
        <v>4</v>
      </c>
      <c r="E5" s="53">
        <v>9</v>
      </c>
      <c r="F5" s="53">
        <v>88</v>
      </c>
      <c r="G5" s="53">
        <f t="shared" si="0"/>
        <v>286</v>
      </c>
      <c r="H5" s="53">
        <v>106</v>
      </c>
      <c r="I5" s="54">
        <f t="shared" si="1"/>
        <v>2.6981132075471699</v>
      </c>
      <c r="J5" s="42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4"/>
      <c r="LF5" s="84"/>
      <c r="LG5" s="84"/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/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/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84"/>
      <c r="OS5" s="84"/>
      <c r="OT5" s="84"/>
      <c r="OU5" s="84"/>
      <c r="OV5" s="84"/>
      <c r="OW5" s="84"/>
      <c r="OX5" s="84"/>
      <c r="OY5" s="84"/>
      <c r="OZ5" s="84"/>
      <c r="PA5" s="84"/>
      <c r="PB5" s="84"/>
      <c r="PC5" s="84"/>
      <c r="PD5" s="84"/>
      <c r="PE5" s="84"/>
      <c r="PF5" s="84"/>
      <c r="PG5" s="84"/>
      <c r="PH5" s="84"/>
      <c r="PI5" s="84"/>
      <c r="PJ5" s="84"/>
      <c r="PK5" s="84"/>
      <c r="PL5" s="84"/>
      <c r="PM5" s="84"/>
      <c r="PN5" s="84"/>
      <c r="PO5" s="84"/>
      <c r="PP5" s="84"/>
      <c r="PQ5" s="84"/>
      <c r="PR5" s="84"/>
      <c r="PS5" s="84"/>
      <c r="PT5" s="84"/>
      <c r="PU5" s="84"/>
      <c r="PV5" s="84"/>
      <c r="PW5" s="84"/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  <c r="QU5" s="84"/>
      <c r="QV5" s="84"/>
      <c r="QW5" s="84"/>
      <c r="QX5" s="84"/>
      <c r="QY5" s="84"/>
      <c r="QZ5" s="84"/>
      <c r="RA5" s="84"/>
      <c r="RB5" s="84"/>
      <c r="RC5" s="84"/>
      <c r="RD5" s="84"/>
      <c r="RE5" s="84"/>
      <c r="RF5" s="84"/>
      <c r="RG5" s="84"/>
      <c r="RH5" s="84"/>
      <c r="RI5" s="84"/>
      <c r="RJ5" s="84"/>
      <c r="RK5" s="84"/>
      <c r="RL5" s="84"/>
      <c r="RM5" s="84"/>
      <c r="RN5" s="84"/>
      <c r="RO5" s="84"/>
      <c r="RP5" s="84"/>
      <c r="RQ5" s="84"/>
      <c r="RR5" s="84"/>
      <c r="RS5" s="84"/>
      <c r="RT5" s="84"/>
      <c r="RU5" s="84"/>
      <c r="RV5" s="84"/>
      <c r="RW5" s="84"/>
      <c r="RX5" s="84"/>
      <c r="RY5" s="84"/>
      <c r="RZ5" s="84"/>
      <c r="SA5" s="84"/>
      <c r="SB5" s="84"/>
      <c r="SC5" s="84"/>
      <c r="SD5" s="84"/>
      <c r="SE5" s="84"/>
      <c r="SF5" s="84"/>
      <c r="SG5" s="84"/>
      <c r="SH5" s="84"/>
      <c r="SI5" s="84"/>
      <c r="SJ5" s="84"/>
      <c r="SK5" s="84"/>
      <c r="SL5" s="84"/>
      <c r="SM5" s="84"/>
      <c r="SN5" s="84"/>
      <c r="SO5" s="84"/>
      <c r="SP5" s="84"/>
      <c r="SQ5" s="84"/>
      <c r="SR5" s="84"/>
      <c r="SS5" s="84"/>
      <c r="ST5" s="84"/>
      <c r="SU5" s="84"/>
      <c r="SV5" s="84"/>
      <c r="SW5" s="84"/>
      <c r="SX5" s="84"/>
      <c r="SY5" s="84"/>
      <c r="SZ5" s="84"/>
      <c r="TA5" s="84"/>
      <c r="TB5" s="84"/>
      <c r="TC5" s="84"/>
      <c r="TD5" s="84"/>
      <c r="TE5" s="84"/>
      <c r="TF5" s="84"/>
      <c r="TG5" s="84"/>
      <c r="TH5" s="84"/>
      <c r="TI5" s="84"/>
      <c r="TJ5" s="84"/>
      <c r="TK5" s="84"/>
      <c r="TL5" s="84"/>
      <c r="TM5" s="84"/>
      <c r="TN5" s="84"/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  <c r="ZQ5" s="84"/>
      <c r="ZR5" s="84"/>
      <c r="ZS5" s="84"/>
      <c r="ZT5" s="84"/>
      <c r="ZU5" s="84"/>
      <c r="ZV5" s="84"/>
      <c r="ZW5" s="84"/>
      <c r="ZX5" s="84"/>
      <c r="ZY5" s="84"/>
      <c r="ZZ5" s="84"/>
      <c r="AAA5" s="84"/>
      <c r="AAB5" s="84"/>
      <c r="AAC5" s="84"/>
      <c r="AAD5" s="84"/>
      <c r="AAE5" s="84"/>
      <c r="AAF5" s="84"/>
      <c r="AAG5" s="84"/>
      <c r="AAH5" s="84"/>
      <c r="AAI5" s="84"/>
      <c r="AAJ5" s="84"/>
      <c r="AAK5" s="84"/>
      <c r="AAL5" s="84"/>
      <c r="AAM5" s="84"/>
      <c r="AAN5" s="84"/>
      <c r="AAO5" s="84"/>
      <c r="AAP5" s="84"/>
      <c r="AAQ5" s="84"/>
      <c r="AAR5" s="84"/>
      <c r="AAS5" s="84"/>
      <c r="AAT5" s="84"/>
      <c r="AAU5" s="84"/>
      <c r="AAV5" s="84"/>
      <c r="AAW5" s="84"/>
      <c r="AAX5" s="84"/>
      <c r="AAY5" s="84"/>
      <c r="AAZ5" s="84"/>
      <c r="ABA5" s="84"/>
      <c r="ABB5" s="84"/>
      <c r="ABC5" s="84"/>
      <c r="ABD5" s="84"/>
      <c r="ABE5" s="84"/>
      <c r="ABF5" s="84"/>
      <c r="ABG5" s="84"/>
      <c r="ABH5" s="84"/>
      <c r="ABI5" s="84"/>
      <c r="ABJ5" s="84"/>
      <c r="ABK5" s="84"/>
      <c r="ABL5" s="84"/>
      <c r="ABM5" s="84"/>
      <c r="ABN5" s="84"/>
      <c r="ABO5" s="84"/>
      <c r="ABP5" s="84"/>
      <c r="ABQ5" s="84"/>
      <c r="ABR5" s="84"/>
      <c r="ABS5" s="84"/>
      <c r="ABT5" s="84"/>
      <c r="ABU5" s="84"/>
      <c r="ABV5" s="84"/>
      <c r="ABW5" s="84"/>
      <c r="ABX5" s="84"/>
      <c r="ABY5" s="84"/>
      <c r="ABZ5" s="84"/>
      <c r="ACA5" s="84"/>
      <c r="ACB5" s="84"/>
      <c r="ACC5" s="84"/>
      <c r="ACD5" s="84"/>
      <c r="ACE5" s="84"/>
      <c r="ACF5" s="84"/>
      <c r="ACG5" s="84"/>
      <c r="ACH5" s="84"/>
      <c r="ACI5" s="84"/>
      <c r="ACJ5" s="84"/>
      <c r="ACK5" s="84"/>
      <c r="ACL5" s="84"/>
      <c r="ACM5" s="84"/>
      <c r="ACN5" s="84"/>
      <c r="ACO5" s="84"/>
      <c r="ACP5" s="84"/>
      <c r="ACQ5" s="84"/>
      <c r="ACR5" s="84"/>
      <c r="ACS5" s="84"/>
      <c r="ACT5" s="84"/>
      <c r="ACU5" s="84"/>
      <c r="ACV5" s="84"/>
      <c r="ACW5" s="84"/>
      <c r="ACX5" s="84"/>
      <c r="ACY5" s="84"/>
      <c r="ACZ5" s="84"/>
      <c r="ADA5" s="84"/>
      <c r="ADB5" s="84"/>
      <c r="ADC5" s="84"/>
      <c r="ADD5" s="84"/>
      <c r="ADE5" s="84"/>
      <c r="ADF5" s="84"/>
      <c r="ADG5" s="84"/>
      <c r="ADH5" s="84"/>
      <c r="ADI5" s="84"/>
      <c r="ADJ5" s="84"/>
      <c r="ADK5" s="84"/>
      <c r="ADL5" s="84"/>
      <c r="ADM5" s="84"/>
      <c r="ADN5" s="84"/>
      <c r="ADO5" s="84"/>
      <c r="ADP5" s="84"/>
      <c r="ADQ5" s="84"/>
      <c r="ADR5" s="84"/>
      <c r="ADS5" s="84"/>
      <c r="ADT5" s="84"/>
      <c r="ADU5" s="84"/>
      <c r="ADV5" s="84"/>
      <c r="ADW5" s="84"/>
      <c r="ADX5" s="84"/>
      <c r="ADY5" s="84"/>
      <c r="ADZ5" s="84"/>
      <c r="AEA5" s="84"/>
      <c r="AEB5" s="84"/>
      <c r="AEC5" s="84"/>
      <c r="AED5" s="84"/>
      <c r="AEE5" s="84"/>
      <c r="AEF5" s="84"/>
      <c r="AEG5" s="84"/>
      <c r="AEH5" s="84"/>
      <c r="AEI5" s="84"/>
      <c r="AEJ5" s="84"/>
      <c r="AEK5" s="84"/>
      <c r="AEL5" s="84"/>
      <c r="AEM5" s="84"/>
      <c r="AEN5" s="84"/>
      <c r="AEO5" s="84"/>
      <c r="AEP5" s="84"/>
      <c r="AEQ5" s="84"/>
      <c r="AER5" s="84"/>
      <c r="AES5" s="84"/>
      <c r="AET5" s="84"/>
      <c r="AEU5" s="84"/>
      <c r="AEV5" s="84"/>
      <c r="AEW5" s="84"/>
      <c r="AEX5" s="84"/>
      <c r="AEY5" s="84"/>
      <c r="AEZ5" s="84"/>
      <c r="AFA5" s="84"/>
      <c r="AFB5" s="84"/>
      <c r="AFC5" s="84"/>
      <c r="AFD5" s="84"/>
      <c r="AFE5" s="84"/>
      <c r="AFF5" s="84"/>
      <c r="AFG5" s="84"/>
      <c r="AFH5" s="84"/>
      <c r="AFI5" s="84"/>
      <c r="AFJ5" s="84"/>
      <c r="AFK5" s="84"/>
      <c r="AFL5" s="84"/>
      <c r="AFM5" s="84"/>
      <c r="AFN5" s="84"/>
      <c r="AFO5" s="84"/>
      <c r="AFP5" s="84"/>
      <c r="AFQ5" s="84"/>
      <c r="AFR5" s="84"/>
      <c r="AFS5" s="84"/>
      <c r="AFT5" s="84"/>
      <c r="AFU5" s="84"/>
      <c r="AFV5" s="84"/>
      <c r="AFW5" s="84"/>
      <c r="AFX5" s="84"/>
      <c r="AFY5" s="84"/>
      <c r="AFZ5" s="84"/>
      <c r="AGA5" s="84"/>
      <c r="AGB5" s="84"/>
      <c r="AGC5" s="84"/>
      <c r="AGD5" s="84"/>
      <c r="AGE5" s="84"/>
      <c r="AGF5" s="84"/>
      <c r="AGG5" s="84"/>
      <c r="AGH5" s="84"/>
      <c r="AGI5" s="84"/>
      <c r="AGJ5" s="84"/>
      <c r="AGK5" s="84"/>
      <c r="AGL5" s="84"/>
      <c r="AGM5" s="84"/>
      <c r="AGN5" s="84"/>
      <c r="AGO5" s="84"/>
      <c r="AGP5" s="84"/>
      <c r="AGQ5" s="84"/>
      <c r="AGR5" s="84"/>
      <c r="AGS5" s="84"/>
      <c r="AGT5" s="84"/>
      <c r="AGU5" s="84"/>
      <c r="AGV5" s="84"/>
      <c r="AGW5" s="84"/>
      <c r="AGX5" s="84"/>
      <c r="AGY5" s="84"/>
      <c r="AGZ5" s="84"/>
      <c r="AHA5" s="84"/>
      <c r="AHB5" s="84"/>
      <c r="AHC5" s="84"/>
      <c r="AHD5" s="84"/>
      <c r="AHE5" s="84"/>
      <c r="AHF5" s="84"/>
      <c r="AHG5" s="84"/>
      <c r="AHH5" s="84"/>
      <c r="AHI5" s="84"/>
      <c r="AHJ5" s="84"/>
      <c r="AHK5" s="84"/>
      <c r="AHL5" s="84"/>
      <c r="AHM5" s="84"/>
      <c r="AHN5" s="84"/>
      <c r="AHO5" s="84"/>
      <c r="AHP5" s="84"/>
      <c r="AHQ5" s="84"/>
      <c r="AHR5" s="84"/>
      <c r="AHS5" s="84"/>
      <c r="AHT5" s="84"/>
      <c r="AHU5" s="84"/>
      <c r="AHV5" s="84"/>
      <c r="AHW5" s="84"/>
      <c r="AHX5" s="84"/>
      <c r="AHY5" s="84"/>
      <c r="AHZ5" s="84"/>
      <c r="AIA5" s="84"/>
      <c r="AIB5" s="84"/>
      <c r="AIC5" s="84"/>
      <c r="AID5" s="84"/>
      <c r="AIE5" s="84"/>
      <c r="AIF5" s="84"/>
      <c r="AIG5" s="84"/>
      <c r="AIH5" s="84"/>
      <c r="AII5" s="84"/>
      <c r="AIJ5" s="84"/>
      <c r="AIK5" s="84"/>
      <c r="AIL5" s="84"/>
      <c r="AIM5" s="84"/>
      <c r="AIN5" s="84"/>
      <c r="AIO5" s="84"/>
      <c r="AIP5" s="84"/>
      <c r="AIQ5" s="84"/>
      <c r="AIR5" s="84"/>
      <c r="AIS5" s="84"/>
      <c r="AIT5" s="84"/>
      <c r="AIU5" s="84"/>
      <c r="AIV5" s="84"/>
      <c r="AIW5" s="84"/>
      <c r="AIX5" s="84"/>
      <c r="AIY5" s="84"/>
      <c r="AIZ5" s="84"/>
      <c r="AJA5" s="84"/>
      <c r="AJB5" s="84"/>
      <c r="AJC5" s="84"/>
      <c r="AJD5" s="84"/>
      <c r="AJE5" s="84"/>
      <c r="AJF5" s="84"/>
      <c r="AJG5" s="84"/>
      <c r="AJH5" s="84"/>
      <c r="AJI5" s="84"/>
      <c r="AJJ5" s="84"/>
      <c r="AJK5" s="84"/>
      <c r="AJL5" s="84"/>
      <c r="AJM5" s="84"/>
      <c r="AJN5" s="84"/>
      <c r="AJO5" s="84"/>
      <c r="AJP5" s="84"/>
      <c r="AJQ5" s="84"/>
      <c r="AJR5" s="84"/>
      <c r="AJS5" s="84"/>
      <c r="AJT5" s="84"/>
      <c r="AJU5" s="84"/>
      <c r="AJV5" s="84"/>
      <c r="AJW5" s="84"/>
      <c r="AJX5" s="84"/>
      <c r="AJY5" s="84"/>
      <c r="AJZ5" s="84"/>
      <c r="AKA5" s="84"/>
      <c r="AKB5" s="84"/>
      <c r="AKC5" s="84"/>
      <c r="AKD5" s="84"/>
      <c r="AKE5" s="84"/>
      <c r="AKF5" s="84"/>
      <c r="AKG5" s="84"/>
      <c r="AKH5" s="84"/>
      <c r="AKI5" s="84"/>
      <c r="AKJ5" s="84"/>
      <c r="AKK5" s="84"/>
      <c r="AKL5" s="84"/>
      <c r="AKM5" s="84"/>
      <c r="AKN5" s="84"/>
      <c r="AKO5" s="84"/>
      <c r="AKP5" s="84"/>
      <c r="AKQ5" s="84"/>
      <c r="AKR5" s="84"/>
      <c r="AKS5" s="84"/>
      <c r="AKT5" s="84"/>
      <c r="AKU5" s="84"/>
      <c r="AKV5" s="84"/>
      <c r="AKW5" s="84"/>
      <c r="AKX5" s="84"/>
      <c r="AKY5" s="84"/>
      <c r="AKZ5" s="84"/>
      <c r="ALA5" s="84"/>
      <c r="ALB5" s="84"/>
      <c r="ALC5" s="84"/>
      <c r="ALD5" s="84"/>
      <c r="ALE5" s="84"/>
      <c r="ALF5" s="84"/>
      <c r="ALG5" s="84"/>
      <c r="ALH5" s="84"/>
      <c r="ALI5" s="84"/>
      <c r="ALJ5" s="84"/>
      <c r="ALK5" s="84"/>
      <c r="ALL5" s="84"/>
      <c r="ALM5" s="84"/>
      <c r="ALN5" s="84"/>
      <c r="ALO5" s="84"/>
      <c r="ALP5" s="84"/>
      <c r="ALQ5" s="84"/>
      <c r="ALR5" s="84"/>
      <c r="ALS5" s="84"/>
      <c r="ALT5" s="84"/>
      <c r="ALU5" s="84"/>
      <c r="ALV5" s="84"/>
      <c r="ALW5" s="84"/>
      <c r="ALX5" s="84"/>
      <c r="ALY5" s="84"/>
      <c r="ALZ5" s="84"/>
      <c r="AMA5" s="84"/>
      <c r="AMB5" s="84"/>
      <c r="AMC5" s="84"/>
      <c r="AMD5" s="84"/>
      <c r="AME5" s="84"/>
      <c r="AMF5" s="84"/>
      <c r="AMG5" s="84"/>
      <c r="AMH5" s="84"/>
      <c r="AMI5" s="84"/>
      <c r="AMJ5" s="84"/>
    </row>
    <row r="6" spans="1:1024" s="42" customFormat="1" ht="15" customHeight="1" x14ac:dyDescent="0.25">
      <c r="A6" s="52" t="s">
        <v>397</v>
      </c>
      <c r="B6" s="53" t="s">
        <v>338</v>
      </c>
      <c r="C6" s="53" t="s">
        <v>28</v>
      </c>
      <c r="D6" s="53">
        <v>18</v>
      </c>
      <c r="E6" s="53">
        <v>37</v>
      </c>
      <c r="F6" s="53">
        <v>146</v>
      </c>
      <c r="G6" s="53">
        <f t="shared" si="0"/>
        <v>530</v>
      </c>
      <c r="H6" s="53">
        <v>207</v>
      </c>
      <c r="I6" s="54">
        <f t="shared" si="1"/>
        <v>2.5603864734299515</v>
      </c>
      <c r="J6" s="43"/>
    </row>
    <row r="7" spans="1:1024" ht="15" customHeight="1" x14ac:dyDescent="0.25">
      <c r="A7" s="52" t="s">
        <v>401</v>
      </c>
      <c r="B7" s="53" t="s">
        <v>27</v>
      </c>
      <c r="C7" s="53" t="s">
        <v>28</v>
      </c>
      <c r="D7" s="53">
        <v>14</v>
      </c>
      <c r="E7" s="53">
        <v>28</v>
      </c>
      <c r="F7" s="53">
        <v>106</v>
      </c>
      <c r="G7" s="53">
        <f t="shared" si="0"/>
        <v>388</v>
      </c>
      <c r="H7" s="53">
        <v>157</v>
      </c>
      <c r="I7" s="54">
        <f t="shared" si="1"/>
        <v>2.4713375796178343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42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  <c r="KF7" s="42"/>
      <c r="KG7" s="42"/>
      <c r="KH7" s="42"/>
      <c r="KI7" s="42"/>
      <c r="KJ7" s="42"/>
      <c r="KK7" s="42"/>
      <c r="KL7" s="42"/>
      <c r="KM7" s="42"/>
      <c r="KN7" s="42"/>
      <c r="KO7" s="42"/>
      <c r="KP7" s="42"/>
      <c r="KQ7" s="42"/>
      <c r="KR7" s="42"/>
      <c r="KS7" s="42"/>
      <c r="KT7" s="42"/>
      <c r="KU7" s="42"/>
      <c r="KV7" s="42"/>
      <c r="KW7" s="42"/>
      <c r="KX7" s="42"/>
      <c r="KY7" s="42"/>
      <c r="KZ7" s="42"/>
      <c r="LA7" s="42"/>
      <c r="LB7" s="42"/>
      <c r="LC7" s="42"/>
      <c r="LD7" s="42"/>
      <c r="LE7" s="42"/>
      <c r="LF7" s="42"/>
      <c r="LG7" s="42"/>
      <c r="LH7" s="42"/>
      <c r="LI7" s="42"/>
      <c r="LJ7" s="42"/>
      <c r="LK7" s="42"/>
      <c r="LL7" s="42"/>
      <c r="LM7" s="42"/>
      <c r="LN7" s="42"/>
      <c r="LO7" s="42"/>
      <c r="LP7" s="42"/>
      <c r="LQ7" s="42"/>
      <c r="LR7" s="42"/>
      <c r="LS7" s="42"/>
      <c r="LT7" s="42"/>
      <c r="LU7" s="42"/>
      <c r="LV7" s="42"/>
      <c r="LW7" s="42"/>
      <c r="LX7" s="42"/>
      <c r="LY7" s="42"/>
      <c r="LZ7" s="42"/>
      <c r="MA7" s="42"/>
      <c r="MB7" s="42"/>
      <c r="MC7" s="42"/>
      <c r="MD7" s="42"/>
      <c r="ME7" s="42"/>
      <c r="MF7" s="42"/>
      <c r="MG7" s="42"/>
      <c r="MH7" s="42"/>
      <c r="MI7" s="42"/>
      <c r="MJ7" s="42"/>
      <c r="MK7" s="42"/>
      <c r="ML7" s="42"/>
      <c r="MM7" s="42"/>
      <c r="MN7" s="42"/>
      <c r="MO7" s="42"/>
      <c r="MP7" s="42"/>
      <c r="MQ7" s="42"/>
      <c r="MR7" s="42"/>
      <c r="MS7" s="42"/>
      <c r="MT7" s="42"/>
      <c r="MU7" s="42"/>
      <c r="MV7" s="42"/>
      <c r="MW7" s="42"/>
      <c r="MX7" s="42"/>
      <c r="MY7" s="42"/>
      <c r="MZ7" s="42"/>
      <c r="NA7" s="42"/>
      <c r="NB7" s="42"/>
      <c r="NC7" s="42"/>
      <c r="ND7" s="42"/>
      <c r="NE7" s="42"/>
      <c r="NF7" s="42"/>
      <c r="NG7" s="42"/>
      <c r="NH7" s="42"/>
      <c r="NI7" s="42"/>
      <c r="NJ7" s="42"/>
      <c r="NK7" s="42"/>
      <c r="NL7" s="42"/>
      <c r="NM7" s="42"/>
      <c r="NN7" s="42"/>
      <c r="NO7" s="42"/>
      <c r="NP7" s="42"/>
      <c r="NQ7" s="42"/>
      <c r="NR7" s="42"/>
      <c r="NS7" s="42"/>
      <c r="NT7" s="42"/>
      <c r="NU7" s="42"/>
      <c r="NV7" s="42"/>
      <c r="NW7" s="42"/>
      <c r="NX7" s="42"/>
      <c r="NY7" s="42"/>
      <c r="NZ7" s="42"/>
      <c r="OA7" s="42"/>
      <c r="OB7" s="42"/>
      <c r="OC7" s="42"/>
      <c r="OD7" s="42"/>
      <c r="OE7" s="42"/>
      <c r="OF7" s="42"/>
      <c r="OG7" s="42"/>
      <c r="OH7" s="42"/>
      <c r="OI7" s="42"/>
      <c r="OJ7" s="42"/>
      <c r="OK7" s="42"/>
      <c r="OL7" s="42"/>
      <c r="OM7" s="42"/>
      <c r="ON7" s="42"/>
      <c r="OO7" s="42"/>
      <c r="OP7" s="42"/>
      <c r="OQ7" s="42"/>
      <c r="OR7" s="42"/>
      <c r="OS7" s="42"/>
      <c r="OT7" s="42"/>
      <c r="OU7" s="42"/>
      <c r="OV7" s="42"/>
      <c r="OW7" s="42"/>
      <c r="OX7" s="42"/>
      <c r="OY7" s="42"/>
      <c r="OZ7" s="42"/>
      <c r="PA7" s="42"/>
      <c r="PB7" s="42"/>
      <c r="PC7" s="42"/>
      <c r="PD7" s="42"/>
      <c r="PE7" s="42"/>
      <c r="PF7" s="42"/>
      <c r="PG7" s="42"/>
      <c r="PH7" s="42"/>
      <c r="PI7" s="42"/>
      <c r="PJ7" s="42"/>
      <c r="PK7" s="42"/>
      <c r="PL7" s="42"/>
      <c r="PM7" s="42"/>
      <c r="PN7" s="42"/>
      <c r="PO7" s="42"/>
      <c r="PP7" s="42"/>
      <c r="PQ7" s="42"/>
      <c r="PR7" s="42"/>
      <c r="PS7" s="42"/>
      <c r="PT7" s="42"/>
      <c r="PU7" s="42"/>
      <c r="PV7" s="42"/>
      <c r="PW7" s="42"/>
      <c r="PX7" s="42"/>
      <c r="PY7" s="42"/>
      <c r="PZ7" s="42"/>
      <c r="QA7" s="42"/>
      <c r="QB7" s="42"/>
      <c r="QC7" s="42"/>
      <c r="QD7" s="42"/>
      <c r="QE7" s="42"/>
      <c r="QF7" s="42"/>
      <c r="QG7" s="42"/>
      <c r="QH7" s="42"/>
      <c r="QI7" s="42"/>
      <c r="QJ7" s="42"/>
      <c r="QK7" s="42"/>
      <c r="QL7" s="42"/>
      <c r="QM7" s="42"/>
      <c r="QN7" s="42"/>
      <c r="QO7" s="42"/>
      <c r="QP7" s="42"/>
      <c r="QQ7" s="42"/>
      <c r="QR7" s="42"/>
      <c r="QS7" s="42"/>
      <c r="QT7" s="42"/>
      <c r="QU7" s="42"/>
      <c r="QV7" s="42"/>
      <c r="QW7" s="42"/>
      <c r="QX7" s="42"/>
      <c r="QY7" s="42"/>
      <c r="QZ7" s="42"/>
      <c r="RA7" s="42"/>
      <c r="RB7" s="42"/>
      <c r="RC7" s="42"/>
      <c r="RD7" s="42"/>
      <c r="RE7" s="42"/>
      <c r="RF7" s="42"/>
      <c r="RG7" s="42"/>
      <c r="RH7" s="42"/>
      <c r="RI7" s="42"/>
      <c r="RJ7" s="42"/>
      <c r="RK7" s="42"/>
      <c r="RL7" s="42"/>
      <c r="RM7" s="42"/>
      <c r="RN7" s="42"/>
      <c r="RO7" s="42"/>
      <c r="RP7" s="42"/>
      <c r="RQ7" s="42"/>
      <c r="RR7" s="42"/>
      <c r="RS7" s="42"/>
      <c r="RT7" s="42"/>
      <c r="RU7" s="42"/>
      <c r="RV7" s="42"/>
      <c r="RW7" s="42"/>
      <c r="RX7" s="42"/>
      <c r="RY7" s="42"/>
      <c r="RZ7" s="42"/>
      <c r="SA7" s="42"/>
      <c r="SB7" s="42"/>
      <c r="SC7" s="42"/>
      <c r="SD7" s="42"/>
      <c r="SE7" s="42"/>
      <c r="SF7" s="42"/>
      <c r="SG7" s="42"/>
      <c r="SH7" s="42"/>
      <c r="SI7" s="42"/>
      <c r="SJ7" s="42"/>
      <c r="SK7" s="42"/>
      <c r="SL7" s="42"/>
      <c r="SM7" s="42"/>
      <c r="SN7" s="42"/>
      <c r="SO7" s="42"/>
      <c r="SP7" s="42"/>
      <c r="SQ7" s="42"/>
      <c r="SR7" s="42"/>
      <c r="SS7" s="42"/>
      <c r="ST7" s="42"/>
      <c r="SU7" s="42"/>
      <c r="SV7" s="42"/>
      <c r="SW7" s="42"/>
      <c r="SX7" s="42"/>
      <c r="SY7" s="42"/>
      <c r="SZ7" s="42"/>
      <c r="TA7" s="42"/>
      <c r="TB7" s="42"/>
      <c r="TC7" s="42"/>
      <c r="TD7" s="42"/>
      <c r="TE7" s="42"/>
      <c r="TF7" s="42"/>
      <c r="TG7" s="42"/>
      <c r="TH7" s="42"/>
      <c r="TI7" s="42"/>
      <c r="TJ7" s="42"/>
      <c r="TK7" s="42"/>
      <c r="TL7" s="42"/>
      <c r="TM7" s="42"/>
      <c r="TN7" s="42"/>
      <c r="TO7" s="42"/>
      <c r="TP7" s="42"/>
      <c r="TQ7" s="42"/>
      <c r="TR7" s="42"/>
      <c r="TS7" s="42"/>
      <c r="TT7" s="42"/>
      <c r="TU7" s="42"/>
      <c r="TV7" s="42"/>
      <c r="TW7" s="42"/>
      <c r="TX7" s="42"/>
      <c r="TY7" s="42"/>
      <c r="TZ7" s="42"/>
      <c r="UA7" s="42"/>
      <c r="UB7" s="42"/>
      <c r="UC7" s="42"/>
      <c r="UD7" s="42"/>
      <c r="UE7" s="42"/>
      <c r="UF7" s="42"/>
      <c r="UG7" s="42"/>
      <c r="UH7" s="42"/>
      <c r="UI7" s="42"/>
      <c r="UJ7" s="42"/>
      <c r="UK7" s="42"/>
      <c r="UL7" s="42"/>
      <c r="UM7" s="42"/>
      <c r="UN7" s="42"/>
      <c r="UO7" s="42"/>
      <c r="UP7" s="42"/>
      <c r="UQ7" s="42"/>
      <c r="UR7" s="42"/>
      <c r="US7" s="42"/>
      <c r="UT7" s="42"/>
      <c r="UU7" s="42"/>
      <c r="UV7" s="42"/>
      <c r="UW7" s="42"/>
      <c r="UX7" s="42"/>
      <c r="UY7" s="42"/>
      <c r="UZ7" s="42"/>
      <c r="VA7" s="42"/>
      <c r="VB7" s="42"/>
      <c r="VC7" s="42"/>
      <c r="VD7" s="42"/>
      <c r="VE7" s="42"/>
      <c r="VF7" s="42"/>
      <c r="VG7" s="42"/>
      <c r="VH7" s="42"/>
      <c r="VI7" s="42"/>
      <c r="VJ7" s="42"/>
      <c r="VK7" s="42"/>
      <c r="VL7" s="42"/>
      <c r="VM7" s="42"/>
      <c r="VN7" s="42"/>
      <c r="VO7" s="42"/>
      <c r="VP7" s="42"/>
      <c r="VQ7" s="42"/>
      <c r="VR7" s="42"/>
      <c r="VS7" s="42"/>
      <c r="VT7" s="42"/>
      <c r="VU7" s="42"/>
      <c r="VV7" s="42"/>
      <c r="VW7" s="42"/>
      <c r="VX7" s="42"/>
      <c r="VY7" s="42"/>
      <c r="VZ7" s="42"/>
      <c r="WA7" s="42"/>
      <c r="WB7" s="42"/>
      <c r="WC7" s="42"/>
      <c r="WD7" s="42"/>
      <c r="WE7" s="42"/>
      <c r="WF7" s="42"/>
      <c r="WG7" s="42"/>
      <c r="WH7" s="42"/>
      <c r="WI7" s="42"/>
      <c r="WJ7" s="42"/>
      <c r="WK7" s="42"/>
      <c r="WL7" s="42"/>
      <c r="WM7" s="42"/>
      <c r="WN7" s="42"/>
      <c r="WO7" s="42"/>
      <c r="WP7" s="42"/>
      <c r="WQ7" s="42"/>
      <c r="WR7" s="42"/>
      <c r="WS7" s="42"/>
      <c r="WT7" s="42"/>
      <c r="WU7" s="42"/>
      <c r="WV7" s="42"/>
      <c r="WW7" s="42"/>
      <c r="WX7" s="42"/>
      <c r="WY7" s="42"/>
      <c r="WZ7" s="42"/>
      <c r="XA7" s="42"/>
      <c r="XB7" s="42"/>
      <c r="XC7" s="42"/>
      <c r="XD7" s="42"/>
      <c r="XE7" s="42"/>
      <c r="XF7" s="42"/>
      <c r="XG7" s="42"/>
      <c r="XH7" s="42"/>
      <c r="XI7" s="42"/>
      <c r="XJ7" s="42"/>
      <c r="XK7" s="42"/>
      <c r="XL7" s="42"/>
      <c r="XM7" s="42"/>
      <c r="XN7" s="42"/>
      <c r="XO7" s="42"/>
      <c r="XP7" s="42"/>
      <c r="XQ7" s="42"/>
      <c r="XR7" s="42"/>
      <c r="XS7" s="42"/>
      <c r="XT7" s="42"/>
      <c r="XU7" s="42"/>
      <c r="XV7" s="42"/>
      <c r="XW7" s="42"/>
      <c r="XX7" s="42"/>
      <c r="XY7" s="42"/>
      <c r="XZ7" s="42"/>
      <c r="YA7" s="42"/>
      <c r="YB7" s="42"/>
      <c r="YC7" s="42"/>
      <c r="YD7" s="42"/>
      <c r="YE7" s="42"/>
      <c r="YF7" s="42"/>
      <c r="YG7" s="42"/>
      <c r="YH7" s="42"/>
      <c r="YI7" s="42"/>
      <c r="YJ7" s="42"/>
      <c r="YK7" s="42"/>
      <c r="YL7" s="42"/>
      <c r="YM7" s="42"/>
      <c r="YN7" s="42"/>
      <c r="YO7" s="42"/>
      <c r="YP7" s="42"/>
      <c r="YQ7" s="42"/>
      <c r="YR7" s="42"/>
      <c r="YS7" s="42"/>
      <c r="YT7" s="42"/>
      <c r="YU7" s="42"/>
      <c r="YV7" s="42"/>
      <c r="YW7" s="42"/>
      <c r="YX7" s="42"/>
      <c r="YY7" s="42"/>
      <c r="YZ7" s="42"/>
      <c r="ZA7" s="42"/>
      <c r="ZB7" s="42"/>
      <c r="ZC7" s="42"/>
      <c r="ZD7" s="42"/>
      <c r="ZE7" s="42"/>
      <c r="ZF7" s="42"/>
      <c r="ZG7" s="42"/>
      <c r="ZH7" s="42"/>
      <c r="ZI7" s="42"/>
      <c r="ZJ7" s="42"/>
      <c r="ZK7" s="42"/>
      <c r="ZL7" s="42"/>
      <c r="ZM7" s="42"/>
      <c r="ZN7" s="42"/>
      <c r="ZO7" s="42"/>
      <c r="ZP7" s="42"/>
      <c r="ZQ7" s="42"/>
      <c r="ZR7" s="42"/>
      <c r="ZS7" s="42"/>
      <c r="ZT7" s="42"/>
      <c r="ZU7" s="42"/>
      <c r="ZV7" s="42"/>
      <c r="ZW7" s="42"/>
      <c r="ZX7" s="42"/>
      <c r="ZY7" s="42"/>
      <c r="ZZ7" s="42"/>
      <c r="AAA7" s="42"/>
      <c r="AAB7" s="42"/>
      <c r="AAC7" s="42"/>
      <c r="AAD7" s="42"/>
      <c r="AAE7" s="42"/>
      <c r="AAF7" s="42"/>
      <c r="AAG7" s="42"/>
      <c r="AAH7" s="42"/>
      <c r="AAI7" s="42"/>
      <c r="AAJ7" s="42"/>
      <c r="AAK7" s="42"/>
      <c r="AAL7" s="42"/>
      <c r="AAM7" s="42"/>
      <c r="AAN7" s="42"/>
      <c r="AAO7" s="42"/>
      <c r="AAP7" s="42"/>
      <c r="AAQ7" s="42"/>
      <c r="AAR7" s="42"/>
      <c r="AAS7" s="42"/>
      <c r="AAT7" s="42"/>
      <c r="AAU7" s="42"/>
      <c r="AAV7" s="42"/>
      <c r="AAW7" s="42"/>
      <c r="AAX7" s="42"/>
      <c r="AAY7" s="42"/>
      <c r="AAZ7" s="42"/>
      <c r="ABA7" s="42"/>
      <c r="ABB7" s="42"/>
      <c r="ABC7" s="42"/>
      <c r="ABD7" s="42"/>
      <c r="ABE7" s="42"/>
      <c r="ABF7" s="42"/>
      <c r="ABG7" s="42"/>
      <c r="ABH7" s="42"/>
      <c r="ABI7" s="42"/>
      <c r="ABJ7" s="42"/>
      <c r="ABK7" s="42"/>
      <c r="ABL7" s="42"/>
      <c r="ABM7" s="42"/>
      <c r="ABN7" s="42"/>
      <c r="ABO7" s="42"/>
      <c r="ABP7" s="42"/>
      <c r="ABQ7" s="42"/>
      <c r="ABR7" s="42"/>
      <c r="ABS7" s="42"/>
      <c r="ABT7" s="42"/>
      <c r="ABU7" s="42"/>
      <c r="ABV7" s="42"/>
      <c r="ABW7" s="42"/>
      <c r="ABX7" s="42"/>
      <c r="ABY7" s="42"/>
      <c r="ABZ7" s="42"/>
      <c r="ACA7" s="42"/>
      <c r="ACB7" s="42"/>
      <c r="ACC7" s="42"/>
      <c r="ACD7" s="42"/>
      <c r="ACE7" s="42"/>
      <c r="ACF7" s="42"/>
      <c r="ACG7" s="42"/>
      <c r="ACH7" s="42"/>
      <c r="ACI7" s="42"/>
      <c r="ACJ7" s="42"/>
      <c r="ACK7" s="42"/>
      <c r="ACL7" s="42"/>
      <c r="ACM7" s="42"/>
      <c r="ACN7" s="42"/>
      <c r="ACO7" s="42"/>
      <c r="ACP7" s="42"/>
      <c r="ACQ7" s="42"/>
      <c r="ACR7" s="42"/>
      <c r="ACS7" s="42"/>
      <c r="ACT7" s="42"/>
      <c r="ACU7" s="42"/>
      <c r="ACV7" s="42"/>
      <c r="ACW7" s="42"/>
      <c r="ACX7" s="42"/>
      <c r="ACY7" s="42"/>
      <c r="ACZ7" s="42"/>
      <c r="ADA7" s="42"/>
      <c r="ADB7" s="42"/>
      <c r="ADC7" s="42"/>
      <c r="ADD7" s="42"/>
      <c r="ADE7" s="42"/>
      <c r="ADF7" s="42"/>
      <c r="ADG7" s="42"/>
      <c r="ADH7" s="42"/>
      <c r="ADI7" s="42"/>
      <c r="ADJ7" s="42"/>
      <c r="ADK7" s="42"/>
      <c r="ADL7" s="42"/>
      <c r="ADM7" s="42"/>
      <c r="ADN7" s="42"/>
      <c r="ADO7" s="42"/>
      <c r="ADP7" s="42"/>
      <c r="ADQ7" s="42"/>
      <c r="ADR7" s="42"/>
      <c r="ADS7" s="42"/>
      <c r="ADT7" s="42"/>
      <c r="ADU7" s="42"/>
      <c r="ADV7" s="42"/>
      <c r="ADW7" s="42"/>
      <c r="ADX7" s="42"/>
      <c r="ADY7" s="42"/>
      <c r="ADZ7" s="42"/>
      <c r="AEA7" s="42"/>
      <c r="AEB7" s="42"/>
      <c r="AEC7" s="42"/>
      <c r="AED7" s="42"/>
      <c r="AEE7" s="42"/>
      <c r="AEF7" s="42"/>
      <c r="AEG7" s="42"/>
      <c r="AEH7" s="42"/>
      <c r="AEI7" s="42"/>
      <c r="AEJ7" s="42"/>
      <c r="AEK7" s="42"/>
      <c r="AEL7" s="42"/>
      <c r="AEM7" s="42"/>
      <c r="AEN7" s="42"/>
      <c r="AEO7" s="42"/>
      <c r="AEP7" s="42"/>
      <c r="AEQ7" s="42"/>
      <c r="AER7" s="42"/>
      <c r="AES7" s="42"/>
      <c r="AET7" s="42"/>
      <c r="AEU7" s="42"/>
      <c r="AEV7" s="42"/>
      <c r="AEW7" s="42"/>
      <c r="AEX7" s="42"/>
      <c r="AEY7" s="42"/>
      <c r="AEZ7" s="42"/>
      <c r="AFA7" s="42"/>
      <c r="AFB7" s="42"/>
      <c r="AFC7" s="42"/>
      <c r="AFD7" s="42"/>
      <c r="AFE7" s="42"/>
      <c r="AFF7" s="42"/>
      <c r="AFG7" s="42"/>
      <c r="AFH7" s="42"/>
      <c r="AFI7" s="42"/>
      <c r="AFJ7" s="42"/>
      <c r="AFK7" s="42"/>
      <c r="AFL7" s="42"/>
      <c r="AFM7" s="42"/>
      <c r="AFN7" s="42"/>
      <c r="AFO7" s="42"/>
      <c r="AFP7" s="42"/>
      <c r="AFQ7" s="42"/>
      <c r="AFR7" s="42"/>
      <c r="AFS7" s="42"/>
      <c r="AFT7" s="42"/>
      <c r="AFU7" s="42"/>
      <c r="AFV7" s="42"/>
      <c r="AFW7" s="42"/>
      <c r="AFX7" s="42"/>
      <c r="AFY7" s="42"/>
      <c r="AFZ7" s="42"/>
      <c r="AGA7" s="42"/>
      <c r="AGB7" s="42"/>
      <c r="AGC7" s="42"/>
      <c r="AGD7" s="42"/>
      <c r="AGE7" s="42"/>
      <c r="AGF7" s="42"/>
      <c r="AGG7" s="42"/>
      <c r="AGH7" s="42"/>
      <c r="AGI7" s="42"/>
      <c r="AGJ7" s="42"/>
      <c r="AGK7" s="42"/>
      <c r="AGL7" s="42"/>
      <c r="AGM7" s="42"/>
      <c r="AGN7" s="42"/>
      <c r="AGO7" s="42"/>
      <c r="AGP7" s="42"/>
      <c r="AGQ7" s="42"/>
      <c r="AGR7" s="42"/>
      <c r="AGS7" s="42"/>
      <c r="AGT7" s="42"/>
      <c r="AGU7" s="42"/>
      <c r="AGV7" s="42"/>
      <c r="AGW7" s="42"/>
      <c r="AGX7" s="42"/>
      <c r="AGY7" s="42"/>
      <c r="AGZ7" s="42"/>
      <c r="AHA7" s="42"/>
      <c r="AHB7" s="42"/>
      <c r="AHC7" s="42"/>
      <c r="AHD7" s="42"/>
      <c r="AHE7" s="42"/>
      <c r="AHF7" s="42"/>
      <c r="AHG7" s="42"/>
      <c r="AHH7" s="42"/>
      <c r="AHI7" s="42"/>
      <c r="AHJ7" s="42"/>
      <c r="AHK7" s="42"/>
      <c r="AHL7" s="42"/>
      <c r="AHM7" s="42"/>
      <c r="AHN7" s="42"/>
      <c r="AHO7" s="42"/>
      <c r="AHP7" s="42"/>
      <c r="AHQ7" s="42"/>
      <c r="AHR7" s="42"/>
      <c r="AHS7" s="42"/>
      <c r="AHT7" s="42"/>
      <c r="AHU7" s="42"/>
      <c r="AHV7" s="42"/>
      <c r="AHW7" s="42"/>
      <c r="AHX7" s="42"/>
      <c r="AHY7" s="42"/>
      <c r="AHZ7" s="42"/>
      <c r="AIA7" s="42"/>
      <c r="AIB7" s="42"/>
      <c r="AIC7" s="42"/>
      <c r="AID7" s="42"/>
      <c r="AIE7" s="42"/>
      <c r="AIF7" s="42"/>
      <c r="AIG7" s="42"/>
      <c r="AIH7" s="42"/>
      <c r="AII7" s="42"/>
      <c r="AIJ7" s="42"/>
      <c r="AIK7" s="42"/>
      <c r="AIL7" s="42"/>
      <c r="AIM7" s="42"/>
      <c r="AIN7" s="42"/>
      <c r="AIO7" s="42"/>
      <c r="AIP7" s="42"/>
      <c r="AIQ7" s="42"/>
      <c r="AIR7" s="42"/>
      <c r="AIS7" s="42"/>
      <c r="AIT7" s="42"/>
      <c r="AIU7" s="42"/>
      <c r="AIV7" s="42"/>
      <c r="AIW7" s="42"/>
      <c r="AIX7" s="42"/>
      <c r="AIY7" s="42"/>
      <c r="AIZ7" s="42"/>
      <c r="AJA7" s="42"/>
      <c r="AJB7" s="42"/>
      <c r="AJC7" s="42"/>
      <c r="AJD7" s="42"/>
      <c r="AJE7" s="42"/>
      <c r="AJF7" s="42"/>
      <c r="AJG7" s="42"/>
      <c r="AJH7" s="42"/>
      <c r="AJI7" s="42"/>
      <c r="AJJ7" s="42"/>
      <c r="AJK7" s="42"/>
      <c r="AJL7" s="42"/>
      <c r="AJM7" s="42"/>
      <c r="AJN7" s="42"/>
      <c r="AJO7" s="42"/>
      <c r="AJP7" s="42"/>
      <c r="AJQ7" s="42"/>
      <c r="AJR7" s="42"/>
      <c r="AJS7" s="42"/>
      <c r="AJT7" s="42"/>
      <c r="AJU7" s="42"/>
      <c r="AJV7" s="42"/>
      <c r="AJW7" s="42"/>
      <c r="AJX7" s="42"/>
      <c r="AJY7" s="42"/>
      <c r="AJZ7" s="42"/>
      <c r="AKA7" s="42"/>
      <c r="AKB7" s="42"/>
      <c r="AKC7" s="42"/>
      <c r="AKD7" s="42"/>
      <c r="AKE7" s="42"/>
      <c r="AKF7" s="42"/>
      <c r="AKG7" s="42"/>
      <c r="AKH7" s="42"/>
      <c r="AKI7" s="42"/>
      <c r="AKJ7" s="42"/>
      <c r="AKK7" s="42"/>
      <c r="AKL7" s="42"/>
      <c r="AKM7" s="42"/>
      <c r="AKN7" s="42"/>
      <c r="AKO7" s="42"/>
      <c r="AKP7" s="42"/>
      <c r="AKQ7" s="42"/>
      <c r="AKR7" s="42"/>
      <c r="AKS7" s="42"/>
      <c r="AKT7" s="42"/>
      <c r="AKU7" s="42"/>
      <c r="AKV7" s="42"/>
      <c r="AKW7" s="42"/>
      <c r="AKX7" s="42"/>
      <c r="AKY7" s="42"/>
      <c r="AKZ7" s="42"/>
      <c r="ALA7" s="42"/>
      <c r="ALB7" s="42"/>
      <c r="ALC7" s="42"/>
      <c r="ALD7" s="42"/>
      <c r="ALE7" s="42"/>
      <c r="ALF7" s="42"/>
      <c r="ALG7" s="42"/>
      <c r="ALH7" s="42"/>
      <c r="ALI7" s="42"/>
      <c r="ALJ7" s="42"/>
      <c r="ALK7" s="42"/>
      <c r="ALL7" s="42"/>
      <c r="ALM7" s="42"/>
      <c r="ALN7" s="42"/>
      <c r="ALO7" s="42"/>
      <c r="ALP7" s="42"/>
      <c r="ALQ7" s="42"/>
      <c r="ALR7" s="42"/>
      <c r="ALS7" s="42"/>
      <c r="ALT7" s="42"/>
      <c r="ALU7" s="42"/>
      <c r="ALV7" s="42"/>
      <c r="ALW7" s="42"/>
      <c r="ALX7" s="42"/>
      <c r="ALY7" s="42"/>
      <c r="ALZ7" s="42"/>
      <c r="AMA7" s="42"/>
      <c r="AMB7" s="42"/>
      <c r="AMC7" s="42"/>
      <c r="AMD7" s="42"/>
      <c r="AME7" s="42"/>
      <c r="AMF7" s="42"/>
      <c r="AMG7" s="42"/>
      <c r="AMH7" s="42"/>
      <c r="AMI7" s="42"/>
      <c r="AMJ7" s="42"/>
    </row>
    <row r="8" spans="1:1024" s="43" customFormat="1" ht="15" customHeight="1" x14ac:dyDescent="0.25">
      <c r="A8" s="52" t="s">
        <v>402</v>
      </c>
      <c r="B8" s="53" t="s">
        <v>95</v>
      </c>
      <c r="C8" s="53" t="s">
        <v>28</v>
      </c>
      <c r="D8" s="53">
        <v>14</v>
      </c>
      <c r="E8" s="53">
        <v>21</v>
      </c>
      <c r="F8" s="53">
        <v>104</v>
      </c>
      <c r="G8" s="53">
        <f t="shared" si="0"/>
        <v>368</v>
      </c>
      <c r="H8" s="53">
        <v>163</v>
      </c>
      <c r="I8" s="54">
        <f t="shared" si="1"/>
        <v>2.2576687116564416</v>
      </c>
    </row>
    <row r="9" spans="1:1024" s="42" customFormat="1" ht="15" customHeight="1" x14ac:dyDescent="0.25">
      <c r="A9" s="52" t="s">
        <v>403</v>
      </c>
      <c r="B9" s="53" t="s">
        <v>213</v>
      </c>
      <c r="C9" s="53" t="s">
        <v>28</v>
      </c>
      <c r="D9" s="53">
        <v>44</v>
      </c>
      <c r="E9" s="53">
        <v>35</v>
      </c>
      <c r="F9" s="53">
        <v>178</v>
      </c>
      <c r="G9" s="53">
        <f t="shared" si="0"/>
        <v>648</v>
      </c>
      <c r="H9" s="53">
        <v>305</v>
      </c>
      <c r="I9" s="54">
        <f t="shared" si="1"/>
        <v>2.124590163934426</v>
      </c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  <c r="AIJ9" s="43"/>
      <c r="AIK9" s="43"/>
      <c r="AIL9" s="43"/>
      <c r="AIM9" s="43"/>
      <c r="AIN9" s="43"/>
      <c r="AIO9" s="43"/>
      <c r="AIP9" s="43"/>
      <c r="AIQ9" s="43"/>
      <c r="AIR9" s="43"/>
      <c r="AIS9" s="43"/>
      <c r="AIT9" s="43"/>
      <c r="AIU9" s="43"/>
      <c r="AIV9" s="43"/>
      <c r="AIW9" s="43"/>
      <c r="AIX9" s="43"/>
      <c r="AIY9" s="43"/>
      <c r="AIZ9" s="43"/>
      <c r="AJA9" s="43"/>
      <c r="AJB9" s="43"/>
      <c r="AJC9" s="43"/>
      <c r="AJD9" s="43"/>
      <c r="AJE9" s="43"/>
      <c r="AJF9" s="43"/>
      <c r="AJG9" s="43"/>
      <c r="AJH9" s="43"/>
      <c r="AJI9" s="43"/>
      <c r="AJJ9" s="43"/>
      <c r="AJK9" s="43"/>
      <c r="AJL9" s="43"/>
      <c r="AJM9" s="43"/>
      <c r="AJN9" s="43"/>
      <c r="AJO9" s="43"/>
      <c r="AJP9" s="43"/>
      <c r="AJQ9" s="43"/>
      <c r="AJR9" s="43"/>
      <c r="AJS9" s="43"/>
      <c r="AJT9" s="43"/>
      <c r="AJU9" s="43"/>
      <c r="AJV9" s="43"/>
      <c r="AJW9" s="43"/>
      <c r="AJX9" s="43"/>
      <c r="AJY9" s="43"/>
      <c r="AJZ9" s="43"/>
      <c r="AKA9" s="43"/>
      <c r="AKB9" s="43"/>
      <c r="AKC9" s="43"/>
      <c r="AKD9" s="43"/>
      <c r="AKE9" s="43"/>
      <c r="AKF9" s="43"/>
      <c r="AKG9" s="43"/>
      <c r="AKH9" s="43"/>
      <c r="AKI9" s="43"/>
      <c r="AKJ9" s="43"/>
      <c r="AKK9" s="43"/>
      <c r="AKL9" s="43"/>
      <c r="AKM9" s="43"/>
      <c r="AKN9" s="43"/>
      <c r="AKO9" s="43"/>
      <c r="AKP9" s="43"/>
      <c r="AKQ9" s="43"/>
      <c r="AKR9" s="43"/>
      <c r="AKS9" s="43"/>
      <c r="AKT9" s="43"/>
      <c r="AKU9" s="43"/>
      <c r="AKV9" s="43"/>
      <c r="AKW9" s="43"/>
      <c r="AKX9" s="43"/>
      <c r="AKY9" s="43"/>
      <c r="AKZ9" s="43"/>
      <c r="ALA9" s="43"/>
      <c r="ALB9" s="43"/>
      <c r="ALC9" s="43"/>
      <c r="ALD9" s="43"/>
      <c r="ALE9" s="43"/>
      <c r="ALF9" s="43"/>
      <c r="ALG9" s="43"/>
      <c r="ALH9" s="43"/>
      <c r="ALI9" s="43"/>
      <c r="ALJ9" s="43"/>
      <c r="ALK9" s="43"/>
      <c r="ALL9" s="43"/>
      <c r="ALM9" s="43"/>
      <c r="ALN9" s="43"/>
      <c r="ALO9" s="43"/>
      <c r="ALP9" s="43"/>
      <c r="ALQ9" s="43"/>
      <c r="ALR9" s="43"/>
      <c r="ALS9" s="43"/>
      <c r="ALT9" s="43"/>
      <c r="ALU9" s="43"/>
      <c r="ALV9" s="43"/>
      <c r="ALW9" s="43"/>
      <c r="ALX9" s="43"/>
      <c r="ALY9" s="43"/>
      <c r="ALZ9" s="43"/>
      <c r="AMA9" s="43"/>
      <c r="AMB9" s="43"/>
      <c r="AMC9" s="43"/>
      <c r="AMD9" s="43"/>
      <c r="AME9" s="43"/>
      <c r="AMF9" s="43"/>
      <c r="AMG9" s="43"/>
      <c r="AMH9" s="43"/>
      <c r="AMI9" s="43"/>
      <c r="AMJ9" s="43"/>
    </row>
    <row r="10" spans="1:1024" s="42" customFormat="1" ht="15" customHeight="1" x14ac:dyDescent="0.25">
      <c r="A10" s="52" t="s">
        <v>404</v>
      </c>
      <c r="B10" s="53" t="s">
        <v>310</v>
      </c>
      <c r="C10" s="53" t="s">
        <v>28</v>
      </c>
      <c r="D10" s="53">
        <v>41</v>
      </c>
      <c r="E10" s="53">
        <v>27</v>
      </c>
      <c r="F10" s="53">
        <v>181</v>
      </c>
      <c r="G10" s="53">
        <f t="shared" si="0"/>
        <v>638</v>
      </c>
      <c r="H10" s="53">
        <v>305</v>
      </c>
      <c r="I10" s="54">
        <f t="shared" si="1"/>
        <v>2.0918032786885248</v>
      </c>
      <c r="J10" s="43"/>
    </row>
    <row r="11" spans="1:1024" s="43" customFormat="1" ht="17.100000000000001" customHeight="1" x14ac:dyDescent="0.25">
      <c r="A11" s="52" t="s">
        <v>405</v>
      </c>
      <c r="B11" s="53" t="s">
        <v>63</v>
      </c>
      <c r="C11" s="53" t="s">
        <v>28</v>
      </c>
      <c r="D11" s="53">
        <v>27</v>
      </c>
      <c r="E11" s="53">
        <v>37</v>
      </c>
      <c r="F11" s="53">
        <v>114</v>
      </c>
      <c r="G11" s="53">
        <f t="shared" si="0"/>
        <v>443</v>
      </c>
      <c r="H11" s="53">
        <v>215</v>
      </c>
      <c r="I11" s="54">
        <f t="shared" si="1"/>
        <v>2.0604651162790697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</row>
    <row r="12" spans="1:1024" ht="32.25" customHeight="1" x14ac:dyDescent="0.3">
      <c r="A12" s="47" t="s">
        <v>3</v>
      </c>
      <c r="B12" s="48" t="s">
        <v>4</v>
      </c>
      <c r="C12" s="48" t="s">
        <v>5</v>
      </c>
      <c r="D12" s="48" t="s">
        <v>0</v>
      </c>
      <c r="E12" s="48" t="s">
        <v>1</v>
      </c>
      <c r="F12" s="48" t="s">
        <v>2</v>
      </c>
      <c r="G12" s="48" t="s">
        <v>6</v>
      </c>
      <c r="H12" s="49" t="s">
        <v>7</v>
      </c>
      <c r="I12" s="50" t="s">
        <v>8</v>
      </c>
      <c r="M12" s="51"/>
      <c r="O12" s="83"/>
      <c r="P12" s="85"/>
      <c r="U12" s="51"/>
      <c r="W12" s="83"/>
      <c r="X12" s="85"/>
      <c r="AC12" s="51"/>
      <c r="AE12" s="83"/>
      <c r="AF12" s="85"/>
      <c r="AK12" s="51"/>
      <c r="AM12" s="83"/>
      <c r="AN12" s="85"/>
      <c r="AS12" s="51"/>
      <c r="AU12" s="83"/>
      <c r="AV12" s="85"/>
      <c r="BA12" s="51"/>
      <c r="BC12" s="83"/>
      <c r="BD12" s="85"/>
      <c r="BI12" s="51"/>
      <c r="BK12" s="83"/>
      <c r="BL12" s="85"/>
      <c r="BQ12" s="51"/>
      <c r="BS12" s="83"/>
      <c r="BT12" s="85"/>
      <c r="BY12" s="51"/>
      <c r="CA12" s="83"/>
      <c r="CB12" s="85"/>
      <c r="CG12" s="51"/>
      <c r="CI12" s="83"/>
      <c r="CJ12" s="85"/>
      <c r="CO12" s="51"/>
      <c r="CQ12" s="83"/>
      <c r="CR12" s="85"/>
      <c r="CW12" s="51"/>
      <c r="CY12" s="83"/>
      <c r="CZ12" s="85"/>
      <c r="DE12" s="51"/>
      <c r="DG12" s="83"/>
      <c r="DH12" s="85"/>
      <c r="DM12" s="51"/>
      <c r="DO12" s="83"/>
      <c r="DP12" s="85"/>
      <c r="DU12" s="51"/>
      <c r="DW12" s="83"/>
      <c r="DX12" s="85"/>
      <c r="EC12" s="51"/>
      <c r="EE12" s="83"/>
      <c r="EF12" s="85"/>
      <c r="EK12" s="51"/>
      <c r="EM12" s="83"/>
      <c r="EN12" s="85"/>
      <c r="ES12" s="51"/>
      <c r="EU12" s="83"/>
      <c r="EV12" s="85"/>
      <c r="FA12" s="51"/>
      <c r="FC12" s="83"/>
      <c r="FD12" s="85"/>
      <c r="FI12" s="51"/>
      <c r="FK12" s="83"/>
      <c r="FL12" s="85"/>
      <c r="FQ12" s="51"/>
      <c r="FS12" s="83"/>
      <c r="FT12" s="85"/>
      <c r="FY12" s="51"/>
      <c r="GA12" s="83"/>
      <c r="GB12" s="85"/>
      <c r="GG12" s="51"/>
      <c r="GI12" s="83"/>
      <c r="GJ12" s="85"/>
      <c r="GO12" s="51"/>
      <c r="GQ12" s="83"/>
      <c r="GR12" s="85"/>
      <c r="GW12" s="51"/>
      <c r="GY12" s="83"/>
      <c r="GZ12" s="85"/>
      <c r="HE12" s="51"/>
      <c r="HG12" s="83"/>
      <c r="HH12" s="85"/>
      <c r="HM12" s="51"/>
      <c r="HO12" s="83"/>
      <c r="HP12" s="85"/>
      <c r="HU12" s="51"/>
      <c r="HW12" s="83"/>
      <c r="HX12" s="85"/>
      <c r="IC12" s="51"/>
      <c r="IE12" s="83"/>
      <c r="IF12" s="85"/>
      <c r="IK12" s="51"/>
      <c r="IM12" s="83"/>
      <c r="IN12" s="85"/>
      <c r="IS12" s="51"/>
    </row>
    <row r="13" spans="1:1024" ht="15" customHeight="1" x14ac:dyDescent="0.25">
      <c r="A13" s="52" t="s">
        <v>406</v>
      </c>
      <c r="B13" s="53" t="s">
        <v>379</v>
      </c>
      <c r="C13" s="53" t="s">
        <v>99</v>
      </c>
      <c r="D13" s="53">
        <v>19</v>
      </c>
      <c r="E13" s="53">
        <v>32</v>
      </c>
      <c r="F13" s="53">
        <v>284</v>
      </c>
      <c r="G13" s="53">
        <f>D13+(E13*2)+(F13*3)</f>
        <v>935</v>
      </c>
      <c r="H13" s="53">
        <v>385</v>
      </c>
      <c r="I13" s="54">
        <f>G13/H13</f>
        <v>2.4285714285714284</v>
      </c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  <c r="IW13" s="84"/>
      <c r="IX13" s="84"/>
      <c r="IY13" s="84"/>
      <c r="IZ13" s="84"/>
      <c r="JA13" s="84"/>
      <c r="JB13" s="84"/>
      <c r="JC13" s="84"/>
      <c r="JD13" s="84"/>
      <c r="JE13" s="84"/>
      <c r="JF13" s="84"/>
      <c r="JG13" s="84"/>
      <c r="JH13" s="84"/>
      <c r="JI13" s="84"/>
      <c r="JJ13" s="84"/>
      <c r="JK13" s="84"/>
      <c r="JL13" s="84"/>
      <c r="JM13" s="84"/>
      <c r="JN13" s="84"/>
      <c r="JO13" s="84"/>
      <c r="JP13" s="84"/>
      <c r="JQ13" s="84"/>
      <c r="JR13" s="84"/>
      <c r="JS13" s="84"/>
      <c r="JT13" s="84"/>
      <c r="JU13" s="84"/>
      <c r="JV13" s="84"/>
      <c r="JW13" s="84"/>
      <c r="JX13" s="84"/>
      <c r="JY13" s="84"/>
      <c r="JZ13" s="84"/>
      <c r="KA13" s="84"/>
      <c r="KB13" s="84"/>
      <c r="KC13" s="84"/>
      <c r="KD13" s="84"/>
      <c r="KE13" s="84"/>
      <c r="KF13" s="84"/>
      <c r="KG13" s="84"/>
      <c r="KH13" s="84"/>
      <c r="KI13" s="84"/>
      <c r="KJ13" s="84"/>
      <c r="KK13" s="84"/>
      <c r="KL13" s="84"/>
      <c r="KM13" s="84"/>
      <c r="KN13" s="84"/>
      <c r="KO13" s="84"/>
      <c r="KP13" s="84"/>
      <c r="KQ13" s="84"/>
      <c r="KR13" s="84"/>
      <c r="KS13" s="84"/>
      <c r="KT13" s="84"/>
      <c r="KU13" s="84"/>
      <c r="KV13" s="84"/>
      <c r="KW13" s="84"/>
      <c r="KX13" s="84"/>
      <c r="KY13" s="84"/>
      <c r="KZ13" s="84"/>
      <c r="LA13" s="84"/>
      <c r="LB13" s="84"/>
      <c r="LC13" s="84"/>
      <c r="LD13" s="84"/>
      <c r="LE13" s="84"/>
      <c r="LF13" s="84"/>
      <c r="LG13" s="84"/>
      <c r="LH13" s="84"/>
      <c r="LI13" s="84"/>
      <c r="LJ13" s="84"/>
      <c r="LK13" s="84"/>
      <c r="LL13" s="84"/>
      <c r="LM13" s="84"/>
      <c r="LN13" s="84"/>
      <c r="LO13" s="84"/>
      <c r="LP13" s="84"/>
      <c r="LQ13" s="84"/>
      <c r="LR13" s="84"/>
      <c r="LS13" s="84"/>
      <c r="LT13" s="84"/>
      <c r="LU13" s="84"/>
      <c r="LV13" s="84"/>
      <c r="LW13" s="84"/>
      <c r="LX13" s="84"/>
      <c r="LY13" s="84"/>
      <c r="LZ13" s="84"/>
      <c r="MA13" s="84"/>
      <c r="MB13" s="84"/>
      <c r="MC13" s="84"/>
      <c r="MD13" s="84"/>
      <c r="ME13" s="84"/>
      <c r="MF13" s="84"/>
      <c r="MG13" s="84"/>
      <c r="MH13" s="84"/>
      <c r="MI13" s="84"/>
      <c r="MJ13" s="84"/>
      <c r="MK13" s="84"/>
      <c r="ML13" s="84"/>
      <c r="MM13" s="84"/>
      <c r="MN13" s="84"/>
      <c r="MO13" s="84"/>
      <c r="MP13" s="84"/>
      <c r="MQ13" s="84"/>
      <c r="MR13" s="84"/>
      <c r="MS13" s="84"/>
      <c r="MT13" s="84"/>
      <c r="MU13" s="84"/>
      <c r="MV13" s="84"/>
      <c r="MW13" s="84"/>
      <c r="MX13" s="84"/>
      <c r="MY13" s="84"/>
      <c r="MZ13" s="84"/>
      <c r="NA13" s="84"/>
      <c r="NB13" s="84"/>
      <c r="NC13" s="84"/>
      <c r="ND13" s="84"/>
      <c r="NE13" s="84"/>
      <c r="NF13" s="84"/>
      <c r="NG13" s="84"/>
      <c r="NH13" s="84"/>
      <c r="NI13" s="84"/>
      <c r="NJ13" s="84"/>
      <c r="NK13" s="84"/>
      <c r="NL13" s="84"/>
      <c r="NM13" s="84"/>
      <c r="NN13" s="84"/>
      <c r="NO13" s="84"/>
      <c r="NP13" s="84"/>
      <c r="NQ13" s="84"/>
      <c r="NR13" s="84"/>
      <c r="NS13" s="84"/>
      <c r="NT13" s="84"/>
      <c r="NU13" s="84"/>
      <c r="NV13" s="84"/>
      <c r="NW13" s="84"/>
      <c r="NX13" s="84"/>
      <c r="NY13" s="84"/>
      <c r="NZ13" s="84"/>
      <c r="OA13" s="84"/>
      <c r="OB13" s="84"/>
      <c r="OC13" s="84"/>
      <c r="OD13" s="84"/>
      <c r="OE13" s="84"/>
      <c r="OF13" s="84"/>
      <c r="OG13" s="84"/>
      <c r="OH13" s="84"/>
      <c r="OI13" s="84"/>
      <c r="OJ13" s="84"/>
      <c r="OK13" s="84"/>
      <c r="OL13" s="84"/>
      <c r="OM13" s="84"/>
      <c r="ON13" s="84"/>
      <c r="OO13" s="84"/>
      <c r="OP13" s="84"/>
      <c r="OQ13" s="84"/>
      <c r="OR13" s="84"/>
      <c r="OS13" s="84"/>
      <c r="OT13" s="84"/>
      <c r="OU13" s="84"/>
      <c r="OV13" s="84"/>
      <c r="OW13" s="84"/>
      <c r="OX13" s="84"/>
      <c r="OY13" s="84"/>
      <c r="OZ13" s="84"/>
      <c r="PA13" s="84"/>
      <c r="PB13" s="84"/>
      <c r="PC13" s="84"/>
      <c r="PD13" s="84"/>
      <c r="PE13" s="84"/>
      <c r="PF13" s="84"/>
      <c r="PG13" s="84"/>
      <c r="PH13" s="84"/>
      <c r="PI13" s="84"/>
      <c r="PJ13" s="84"/>
      <c r="PK13" s="84"/>
      <c r="PL13" s="84"/>
      <c r="PM13" s="84"/>
      <c r="PN13" s="84"/>
      <c r="PO13" s="84"/>
      <c r="PP13" s="84"/>
      <c r="PQ13" s="84"/>
      <c r="PR13" s="84"/>
      <c r="PS13" s="84"/>
      <c r="PT13" s="84"/>
      <c r="PU13" s="84"/>
      <c r="PV13" s="84"/>
      <c r="PW13" s="84"/>
      <c r="PX13" s="84"/>
      <c r="PY13" s="84"/>
      <c r="PZ13" s="84"/>
      <c r="QA13" s="84"/>
      <c r="QB13" s="84"/>
      <c r="QC13" s="84"/>
      <c r="QD13" s="84"/>
      <c r="QE13" s="84"/>
      <c r="QF13" s="84"/>
      <c r="QG13" s="84"/>
      <c r="QH13" s="84"/>
      <c r="QI13" s="84"/>
      <c r="QJ13" s="84"/>
      <c r="QK13" s="84"/>
      <c r="QL13" s="84"/>
      <c r="QM13" s="84"/>
      <c r="QN13" s="84"/>
      <c r="QO13" s="84"/>
      <c r="QP13" s="84"/>
      <c r="QQ13" s="84"/>
      <c r="QR13" s="84"/>
      <c r="QS13" s="84"/>
      <c r="QT13" s="84"/>
      <c r="QU13" s="84"/>
      <c r="QV13" s="84"/>
      <c r="QW13" s="84"/>
      <c r="QX13" s="84"/>
      <c r="QY13" s="84"/>
      <c r="QZ13" s="84"/>
      <c r="RA13" s="84"/>
      <c r="RB13" s="84"/>
      <c r="RC13" s="84"/>
      <c r="RD13" s="84"/>
      <c r="RE13" s="84"/>
      <c r="RF13" s="84"/>
      <c r="RG13" s="84"/>
      <c r="RH13" s="84"/>
      <c r="RI13" s="84"/>
      <c r="RJ13" s="84"/>
      <c r="RK13" s="84"/>
      <c r="RL13" s="84"/>
      <c r="RM13" s="84"/>
      <c r="RN13" s="84"/>
      <c r="RO13" s="84"/>
      <c r="RP13" s="84"/>
      <c r="RQ13" s="84"/>
      <c r="RR13" s="84"/>
      <c r="RS13" s="84"/>
      <c r="RT13" s="84"/>
      <c r="RU13" s="84"/>
      <c r="RV13" s="84"/>
      <c r="RW13" s="84"/>
      <c r="RX13" s="84"/>
      <c r="RY13" s="84"/>
      <c r="RZ13" s="84"/>
      <c r="SA13" s="84"/>
      <c r="SB13" s="84"/>
      <c r="SC13" s="84"/>
      <c r="SD13" s="84"/>
      <c r="SE13" s="84"/>
      <c r="SF13" s="84"/>
      <c r="SG13" s="84"/>
      <c r="SH13" s="84"/>
      <c r="SI13" s="84"/>
      <c r="SJ13" s="84"/>
      <c r="SK13" s="84"/>
      <c r="SL13" s="84"/>
      <c r="SM13" s="84"/>
      <c r="SN13" s="84"/>
      <c r="SO13" s="84"/>
      <c r="SP13" s="84"/>
      <c r="SQ13" s="84"/>
      <c r="SR13" s="84"/>
      <c r="SS13" s="84"/>
      <c r="ST13" s="84"/>
      <c r="SU13" s="84"/>
      <c r="SV13" s="84"/>
      <c r="SW13" s="84"/>
      <c r="SX13" s="84"/>
      <c r="SY13" s="84"/>
      <c r="SZ13" s="84"/>
      <c r="TA13" s="84"/>
      <c r="TB13" s="84"/>
      <c r="TC13" s="84"/>
      <c r="TD13" s="84"/>
      <c r="TE13" s="84"/>
      <c r="TF13" s="84"/>
      <c r="TG13" s="84"/>
      <c r="TH13" s="84"/>
      <c r="TI13" s="84"/>
      <c r="TJ13" s="84"/>
      <c r="TK13" s="84"/>
      <c r="TL13" s="84"/>
      <c r="TM13" s="84"/>
      <c r="TN13" s="84"/>
      <c r="TO13" s="84"/>
      <c r="TP13" s="84"/>
      <c r="TQ13" s="84"/>
      <c r="TR13" s="84"/>
      <c r="TS13" s="84"/>
      <c r="TT13" s="84"/>
      <c r="TU13" s="84"/>
      <c r="TV13" s="84"/>
      <c r="TW13" s="84"/>
      <c r="TX13" s="84"/>
      <c r="TY13" s="84"/>
      <c r="TZ13" s="84"/>
      <c r="UA13" s="84"/>
      <c r="UB13" s="84"/>
      <c r="UC13" s="84"/>
      <c r="UD13" s="84"/>
      <c r="UE13" s="84"/>
      <c r="UF13" s="84"/>
      <c r="UG13" s="84"/>
      <c r="UH13" s="84"/>
      <c r="UI13" s="84"/>
      <c r="UJ13" s="84"/>
      <c r="UK13" s="84"/>
      <c r="UL13" s="84"/>
      <c r="UM13" s="84"/>
      <c r="UN13" s="84"/>
      <c r="UO13" s="84"/>
      <c r="UP13" s="84"/>
      <c r="UQ13" s="84"/>
      <c r="UR13" s="84"/>
      <c r="US13" s="84"/>
      <c r="UT13" s="84"/>
      <c r="UU13" s="84"/>
      <c r="UV13" s="84"/>
      <c r="UW13" s="84"/>
      <c r="UX13" s="84"/>
      <c r="UY13" s="84"/>
      <c r="UZ13" s="84"/>
      <c r="VA13" s="84"/>
      <c r="VB13" s="84"/>
      <c r="VC13" s="84"/>
      <c r="VD13" s="84"/>
      <c r="VE13" s="84"/>
      <c r="VF13" s="84"/>
      <c r="VG13" s="84"/>
      <c r="VH13" s="84"/>
      <c r="VI13" s="84"/>
      <c r="VJ13" s="84"/>
      <c r="VK13" s="84"/>
      <c r="VL13" s="84"/>
      <c r="VM13" s="84"/>
      <c r="VN13" s="84"/>
      <c r="VO13" s="84"/>
      <c r="VP13" s="84"/>
      <c r="VQ13" s="84"/>
      <c r="VR13" s="84"/>
      <c r="VS13" s="84"/>
      <c r="VT13" s="84"/>
      <c r="VU13" s="84"/>
      <c r="VV13" s="84"/>
      <c r="VW13" s="84"/>
      <c r="VX13" s="84"/>
      <c r="VY13" s="84"/>
      <c r="VZ13" s="84"/>
      <c r="WA13" s="84"/>
      <c r="WB13" s="84"/>
      <c r="WC13" s="84"/>
      <c r="WD13" s="84"/>
      <c r="WE13" s="84"/>
      <c r="WF13" s="84"/>
      <c r="WG13" s="84"/>
      <c r="WH13" s="84"/>
      <c r="WI13" s="84"/>
      <c r="WJ13" s="84"/>
      <c r="WK13" s="84"/>
      <c r="WL13" s="84"/>
      <c r="WM13" s="84"/>
      <c r="WN13" s="84"/>
      <c r="WO13" s="84"/>
      <c r="WP13" s="84"/>
      <c r="WQ13" s="84"/>
      <c r="WR13" s="84"/>
      <c r="WS13" s="84"/>
      <c r="WT13" s="84"/>
      <c r="WU13" s="84"/>
      <c r="WV13" s="84"/>
      <c r="WW13" s="84"/>
      <c r="WX13" s="84"/>
      <c r="WY13" s="84"/>
      <c r="WZ13" s="84"/>
      <c r="XA13" s="84"/>
      <c r="XB13" s="84"/>
      <c r="XC13" s="84"/>
      <c r="XD13" s="84"/>
      <c r="XE13" s="84"/>
      <c r="XF13" s="84"/>
      <c r="XG13" s="84"/>
      <c r="XH13" s="84"/>
      <c r="XI13" s="84"/>
      <c r="XJ13" s="84"/>
      <c r="XK13" s="84"/>
      <c r="XL13" s="84"/>
      <c r="XM13" s="84"/>
      <c r="XN13" s="84"/>
      <c r="XO13" s="84"/>
      <c r="XP13" s="84"/>
      <c r="XQ13" s="84"/>
      <c r="XR13" s="84"/>
      <c r="XS13" s="84"/>
      <c r="XT13" s="84"/>
      <c r="XU13" s="84"/>
      <c r="XV13" s="84"/>
      <c r="XW13" s="84"/>
      <c r="XX13" s="84"/>
      <c r="XY13" s="84"/>
      <c r="XZ13" s="84"/>
      <c r="YA13" s="84"/>
      <c r="YB13" s="84"/>
      <c r="YC13" s="84"/>
      <c r="YD13" s="84"/>
      <c r="YE13" s="84"/>
      <c r="YF13" s="84"/>
      <c r="YG13" s="84"/>
      <c r="YH13" s="84"/>
      <c r="YI13" s="84"/>
      <c r="YJ13" s="84"/>
      <c r="YK13" s="84"/>
      <c r="YL13" s="84"/>
      <c r="YM13" s="84"/>
      <c r="YN13" s="84"/>
      <c r="YO13" s="84"/>
      <c r="YP13" s="84"/>
      <c r="YQ13" s="84"/>
      <c r="YR13" s="84"/>
      <c r="YS13" s="84"/>
      <c r="YT13" s="84"/>
      <c r="YU13" s="84"/>
      <c r="YV13" s="84"/>
      <c r="YW13" s="84"/>
      <c r="YX13" s="84"/>
      <c r="YY13" s="84"/>
      <c r="YZ13" s="84"/>
      <c r="ZA13" s="84"/>
      <c r="ZB13" s="84"/>
      <c r="ZC13" s="84"/>
      <c r="ZD13" s="84"/>
      <c r="ZE13" s="84"/>
      <c r="ZF13" s="84"/>
      <c r="ZG13" s="84"/>
      <c r="ZH13" s="84"/>
      <c r="ZI13" s="84"/>
      <c r="ZJ13" s="84"/>
      <c r="ZK13" s="84"/>
      <c r="ZL13" s="84"/>
      <c r="ZM13" s="84"/>
      <c r="ZN13" s="84"/>
      <c r="ZO13" s="84"/>
      <c r="ZP13" s="84"/>
      <c r="ZQ13" s="84"/>
      <c r="ZR13" s="84"/>
      <c r="ZS13" s="84"/>
      <c r="ZT13" s="84"/>
      <c r="ZU13" s="84"/>
      <c r="ZV13" s="84"/>
      <c r="ZW13" s="84"/>
      <c r="ZX13" s="84"/>
      <c r="ZY13" s="84"/>
      <c r="ZZ13" s="84"/>
      <c r="AAA13" s="84"/>
      <c r="AAB13" s="84"/>
      <c r="AAC13" s="84"/>
      <c r="AAD13" s="84"/>
      <c r="AAE13" s="84"/>
      <c r="AAF13" s="84"/>
      <c r="AAG13" s="84"/>
      <c r="AAH13" s="84"/>
      <c r="AAI13" s="84"/>
      <c r="AAJ13" s="84"/>
      <c r="AAK13" s="84"/>
      <c r="AAL13" s="84"/>
      <c r="AAM13" s="84"/>
      <c r="AAN13" s="84"/>
      <c r="AAO13" s="84"/>
      <c r="AAP13" s="84"/>
      <c r="AAQ13" s="84"/>
      <c r="AAR13" s="84"/>
      <c r="AAS13" s="84"/>
      <c r="AAT13" s="84"/>
      <c r="AAU13" s="84"/>
      <c r="AAV13" s="84"/>
      <c r="AAW13" s="84"/>
      <c r="AAX13" s="84"/>
      <c r="AAY13" s="84"/>
      <c r="AAZ13" s="84"/>
      <c r="ABA13" s="84"/>
      <c r="ABB13" s="84"/>
      <c r="ABC13" s="84"/>
      <c r="ABD13" s="84"/>
      <c r="ABE13" s="84"/>
      <c r="ABF13" s="84"/>
      <c r="ABG13" s="84"/>
      <c r="ABH13" s="84"/>
      <c r="ABI13" s="84"/>
      <c r="ABJ13" s="84"/>
      <c r="ABK13" s="84"/>
      <c r="ABL13" s="84"/>
      <c r="ABM13" s="84"/>
      <c r="ABN13" s="84"/>
      <c r="ABO13" s="84"/>
      <c r="ABP13" s="84"/>
      <c r="ABQ13" s="84"/>
      <c r="ABR13" s="84"/>
      <c r="ABS13" s="84"/>
      <c r="ABT13" s="84"/>
      <c r="ABU13" s="84"/>
      <c r="ABV13" s="84"/>
      <c r="ABW13" s="84"/>
      <c r="ABX13" s="84"/>
      <c r="ABY13" s="84"/>
      <c r="ABZ13" s="84"/>
      <c r="ACA13" s="84"/>
      <c r="ACB13" s="84"/>
      <c r="ACC13" s="84"/>
      <c r="ACD13" s="84"/>
      <c r="ACE13" s="84"/>
      <c r="ACF13" s="84"/>
      <c r="ACG13" s="84"/>
      <c r="ACH13" s="84"/>
      <c r="ACI13" s="84"/>
      <c r="ACJ13" s="84"/>
      <c r="ACK13" s="84"/>
      <c r="ACL13" s="84"/>
      <c r="ACM13" s="84"/>
      <c r="ACN13" s="84"/>
      <c r="ACO13" s="84"/>
      <c r="ACP13" s="84"/>
      <c r="ACQ13" s="84"/>
      <c r="ACR13" s="84"/>
      <c r="ACS13" s="84"/>
      <c r="ACT13" s="84"/>
      <c r="ACU13" s="84"/>
      <c r="ACV13" s="84"/>
      <c r="ACW13" s="84"/>
      <c r="ACX13" s="84"/>
      <c r="ACY13" s="84"/>
      <c r="ACZ13" s="84"/>
      <c r="ADA13" s="84"/>
      <c r="ADB13" s="84"/>
      <c r="ADC13" s="84"/>
      <c r="ADD13" s="84"/>
      <c r="ADE13" s="84"/>
      <c r="ADF13" s="84"/>
      <c r="ADG13" s="84"/>
      <c r="ADH13" s="84"/>
      <c r="ADI13" s="84"/>
      <c r="ADJ13" s="84"/>
      <c r="ADK13" s="84"/>
      <c r="ADL13" s="84"/>
      <c r="ADM13" s="84"/>
      <c r="ADN13" s="84"/>
      <c r="ADO13" s="84"/>
      <c r="ADP13" s="84"/>
      <c r="ADQ13" s="84"/>
      <c r="ADR13" s="84"/>
      <c r="ADS13" s="84"/>
      <c r="ADT13" s="84"/>
      <c r="ADU13" s="84"/>
      <c r="ADV13" s="84"/>
      <c r="ADW13" s="84"/>
      <c r="ADX13" s="84"/>
      <c r="ADY13" s="84"/>
      <c r="ADZ13" s="84"/>
      <c r="AEA13" s="84"/>
      <c r="AEB13" s="84"/>
      <c r="AEC13" s="84"/>
      <c r="AED13" s="84"/>
      <c r="AEE13" s="84"/>
      <c r="AEF13" s="84"/>
      <c r="AEG13" s="84"/>
      <c r="AEH13" s="84"/>
      <c r="AEI13" s="84"/>
      <c r="AEJ13" s="84"/>
      <c r="AEK13" s="84"/>
      <c r="AEL13" s="84"/>
      <c r="AEM13" s="84"/>
      <c r="AEN13" s="84"/>
      <c r="AEO13" s="84"/>
      <c r="AEP13" s="84"/>
      <c r="AEQ13" s="84"/>
      <c r="AER13" s="84"/>
      <c r="AES13" s="84"/>
      <c r="AET13" s="84"/>
      <c r="AEU13" s="84"/>
      <c r="AEV13" s="84"/>
      <c r="AEW13" s="84"/>
      <c r="AEX13" s="84"/>
      <c r="AEY13" s="84"/>
      <c r="AEZ13" s="84"/>
      <c r="AFA13" s="84"/>
      <c r="AFB13" s="84"/>
      <c r="AFC13" s="84"/>
      <c r="AFD13" s="84"/>
      <c r="AFE13" s="84"/>
      <c r="AFF13" s="84"/>
      <c r="AFG13" s="84"/>
      <c r="AFH13" s="84"/>
      <c r="AFI13" s="84"/>
      <c r="AFJ13" s="84"/>
      <c r="AFK13" s="84"/>
      <c r="AFL13" s="84"/>
      <c r="AFM13" s="84"/>
      <c r="AFN13" s="84"/>
      <c r="AFO13" s="84"/>
      <c r="AFP13" s="84"/>
      <c r="AFQ13" s="84"/>
      <c r="AFR13" s="84"/>
      <c r="AFS13" s="84"/>
      <c r="AFT13" s="84"/>
      <c r="AFU13" s="84"/>
      <c r="AFV13" s="84"/>
      <c r="AFW13" s="84"/>
      <c r="AFX13" s="84"/>
      <c r="AFY13" s="84"/>
      <c r="AFZ13" s="84"/>
      <c r="AGA13" s="84"/>
      <c r="AGB13" s="84"/>
      <c r="AGC13" s="84"/>
      <c r="AGD13" s="84"/>
      <c r="AGE13" s="84"/>
      <c r="AGF13" s="84"/>
      <c r="AGG13" s="84"/>
      <c r="AGH13" s="84"/>
      <c r="AGI13" s="84"/>
      <c r="AGJ13" s="84"/>
      <c r="AGK13" s="84"/>
      <c r="AGL13" s="84"/>
      <c r="AGM13" s="84"/>
      <c r="AGN13" s="84"/>
      <c r="AGO13" s="84"/>
      <c r="AGP13" s="84"/>
      <c r="AGQ13" s="84"/>
      <c r="AGR13" s="84"/>
      <c r="AGS13" s="84"/>
      <c r="AGT13" s="84"/>
      <c r="AGU13" s="84"/>
      <c r="AGV13" s="84"/>
      <c r="AGW13" s="84"/>
      <c r="AGX13" s="84"/>
      <c r="AGY13" s="84"/>
      <c r="AGZ13" s="84"/>
      <c r="AHA13" s="84"/>
      <c r="AHB13" s="84"/>
      <c r="AHC13" s="84"/>
      <c r="AHD13" s="84"/>
      <c r="AHE13" s="84"/>
      <c r="AHF13" s="84"/>
      <c r="AHG13" s="84"/>
      <c r="AHH13" s="84"/>
      <c r="AHI13" s="84"/>
      <c r="AHJ13" s="84"/>
      <c r="AHK13" s="84"/>
      <c r="AHL13" s="84"/>
      <c r="AHM13" s="84"/>
      <c r="AHN13" s="84"/>
      <c r="AHO13" s="84"/>
      <c r="AHP13" s="84"/>
      <c r="AHQ13" s="84"/>
      <c r="AHR13" s="84"/>
      <c r="AHS13" s="84"/>
      <c r="AHT13" s="84"/>
      <c r="AHU13" s="84"/>
      <c r="AHV13" s="84"/>
      <c r="AHW13" s="84"/>
      <c r="AHX13" s="84"/>
      <c r="AHY13" s="84"/>
      <c r="AHZ13" s="84"/>
      <c r="AIA13" s="84"/>
      <c r="AIB13" s="84"/>
      <c r="AIC13" s="84"/>
      <c r="AID13" s="84"/>
      <c r="AIE13" s="84"/>
      <c r="AIF13" s="84"/>
      <c r="AIG13" s="84"/>
      <c r="AIH13" s="84"/>
      <c r="AII13" s="84"/>
      <c r="AIJ13" s="84"/>
      <c r="AIK13" s="84"/>
      <c r="AIL13" s="84"/>
      <c r="AIM13" s="84"/>
      <c r="AIN13" s="84"/>
      <c r="AIO13" s="84"/>
      <c r="AIP13" s="84"/>
      <c r="AIQ13" s="84"/>
      <c r="AIR13" s="84"/>
      <c r="AIS13" s="84"/>
      <c r="AIT13" s="84"/>
      <c r="AIU13" s="84"/>
      <c r="AIV13" s="84"/>
      <c r="AIW13" s="84"/>
      <c r="AIX13" s="84"/>
      <c r="AIY13" s="84"/>
      <c r="AIZ13" s="84"/>
      <c r="AJA13" s="84"/>
      <c r="AJB13" s="84"/>
      <c r="AJC13" s="84"/>
      <c r="AJD13" s="84"/>
      <c r="AJE13" s="84"/>
      <c r="AJF13" s="84"/>
      <c r="AJG13" s="84"/>
      <c r="AJH13" s="84"/>
      <c r="AJI13" s="84"/>
      <c r="AJJ13" s="84"/>
      <c r="AJK13" s="84"/>
      <c r="AJL13" s="84"/>
      <c r="AJM13" s="84"/>
      <c r="AJN13" s="84"/>
      <c r="AJO13" s="84"/>
      <c r="AJP13" s="84"/>
      <c r="AJQ13" s="84"/>
      <c r="AJR13" s="84"/>
      <c r="AJS13" s="84"/>
      <c r="AJT13" s="84"/>
      <c r="AJU13" s="84"/>
      <c r="AJV13" s="84"/>
      <c r="AJW13" s="84"/>
      <c r="AJX13" s="84"/>
      <c r="AJY13" s="84"/>
      <c r="AJZ13" s="84"/>
      <c r="AKA13" s="84"/>
      <c r="AKB13" s="84"/>
      <c r="AKC13" s="84"/>
      <c r="AKD13" s="84"/>
      <c r="AKE13" s="84"/>
      <c r="AKF13" s="84"/>
      <c r="AKG13" s="84"/>
      <c r="AKH13" s="84"/>
      <c r="AKI13" s="84"/>
      <c r="AKJ13" s="84"/>
      <c r="AKK13" s="84"/>
      <c r="AKL13" s="84"/>
      <c r="AKM13" s="84"/>
      <c r="AKN13" s="84"/>
      <c r="AKO13" s="84"/>
      <c r="AKP13" s="84"/>
      <c r="AKQ13" s="84"/>
      <c r="AKR13" s="84"/>
      <c r="AKS13" s="84"/>
      <c r="AKT13" s="84"/>
      <c r="AKU13" s="84"/>
      <c r="AKV13" s="84"/>
      <c r="AKW13" s="84"/>
      <c r="AKX13" s="84"/>
      <c r="AKY13" s="84"/>
      <c r="AKZ13" s="84"/>
      <c r="ALA13" s="84"/>
      <c r="ALB13" s="84"/>
      <c r="ALC13" s="84"/>
      <c r="ALD13" s="84"/>
      <c r="ALE13" s="84"/>
      <c r="ALF13" s="84"/>
      <c r="ALG13" s="84"/>
      <c r="ALH13" s="84"/>
      <c r="ALI13" s="84"/>
      <c r="ALJ13" s="84"/>
      <c r="ALK13" s="84"/>
      <c r="ALL13" s="84"/>
      <c r="ALM13" s="84"/>
      <c r="ALN13" s="84"/>
      <c r="ALO13" s="84"/>
      <c r="ALP13" s="84"/>
      <c r="ALQ13" s="84"/>
      <c r="ALR13" s="84"/>
      <c r="ALS13" s="84"/>
      <c r="ALT13" s="84"/>
      <c r="ALU13" s="84"/>
      <c r="ALV13" s="84"/>
      <c r="ALW13" s="84"/>
      <c r="ALX13" s="84"/>
      <c r="ALY13" s="84"/>
      <c r="ALZ13" s="84"/>
      <c r="AMA13" s="84"/>
      <c r="AMB13" s="84"/>
      <c r="AMC13" s="84"/>
      <c r="AMD13" s="84"/>
      <c r="AME13" s="84"/>
      <c r="AMF13" s="84"/>
      <c r="AMG13" s="84"/>
      <c r="AMH13" s="84"/>
      <c r="AMI13" s="84"/>
      <c r="AMJ13" s="84"/>
    </row>
    <row r="14" spans="1:1024" ht="15" customHeight="1" x14ac:dyDescent="0.25">
      <c r="A14" s="52" t="s">
        <v>407</v>
      </c>
      <c r="B14" s="53" t="s">
        <v>350</v>
      </c>
      <c r="C14" s="53" t="s">
        <v>99</v>
      </c>
      <c r="D14" s="53">
        <v>44</v>
      </c>
      <c r="E14" s="53">
        <v>58</v>
      </c>
      <c r="F14" s="53">
        <v>173</v>
      </c>
      <c r="G14" s="53">
        <f>D14+(E14*2)+(F14*3)</f>
        <v>679</v>
      </c>
      <c r="H14" s="53">
        <v>285</v>
      </c>
      <c r="I14" s="54">
        <f>G14/H14</f>
        <v>2.382456140350877</v>
      </c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2"/>
      <c r="KI14" s="42"/>
      <c r="KJ14" s="42"/>
      <c r="KK14" s="42"/>
      <c r="KL14" s="42"/>
      <c r="KM14" s="42"/>
      <c r="KN14" s="42"/>
      <c r="KO14" s="42"/>
      <c r="KP14" s="42"/>
      <c r="KQ14" s="42"/>
      <c r="KR14" s="42"/>
      <c r="KS14" s="42"/>
      <c r="KT14" s="42"/>
      <c r="KU14" s="42"/>
      <c r="KV14" s="42"/>
      <c r="KW14" s="42"/>
      <c r="KX14" s="42"/>
      <c r="KY14" s="42"/>
      <c r="KZ14" s="42"/>
      <c r="LA14" s="42"/>
      <c r="LB14" s="42"/>
      <c r="LC14" s="42"/>
      <c r="LD14" s="42"/>
      <c r="LE14" s="42"/>
      <c r="LF14" s="42"/>
      <c r="LG14" s="42"/>
      <c r="LH14" s="42"/>
      <c r="LI14" s="42"/>
      <c r="LJ14" s="42"/>
      <c r="LK14" s="42"/>
      <c r="LL14" s="42"/>
      <c r="LM14" s="42"/>
      <c r="LN14" s="42"/>
      <c r="LO14" s="42"/>
      <c r="LP14" s="42"/>
      <c r="LQ14" s="42"/>
      <c r="LR14" s="42"/>
      <c r="LS14" s="42"/>
      <c r="LT14" s="42"/>
      <c r="LU14" s="42"/>
      <c r="LV14" s="42"/>
      <c r="LW14" s="42"/>
      <c r="LX14" s="42"/>
      <c r="LY14" s="42"/>
      <c r="LZ14" s="42"/>
      <c r="MA14" s="42"/>
      <c r="MB14" s="42"/>
      <c r="MC14" s="42"/>
      <c r="MD14" s="42"/>
      <c r="ME14" s="42"/>
      <c r="MF14" s="42"/>
      <c r="MG14" s="42"/>
      <c r="MH14" s="42"/>
      <c r="MI14" s="42"/>
      <c r="MJ14" s="42"/>
      <c r="MK14" s="42"/>
      <c r="ML14" s="42"/>
      <c r="MM14" s="42"/>
      <c r="MN14" s="42"/>
      <c r="MO14" s="42"/>
      <c r="MP14" s="42"/>
      <c r="MQ14" s="42"/>
      <c r="MR14" s="42"/>
      <c r="MS14" s="42"/>
      <c r="MT14" s="42"/>
      <c r="MU14" s="42"/>
      <c r="MV14" s="42"/>
      <c r="MW14" s="42"/>
      <c r="MX14" s="42"/>
      <c r="MY14" s="42"/>
      <c r="MZ14" s="42"/>
      <c r="NA14" s="42"/>
      <c r="NB14" s="42"/>
      <c r="NC14" s="42"/>
      <c r="ND14" s="42"/>
      <c r="NE14" s="42"/>
      <c r="NF14" s="42"/>
      <c r="NG14" s="42"/>
      <c r="NH14" s="42"/>
      <c r="NI14" s="42"/>
      <c r="NJ14" s="42"/>
      <c r="NK14" s="42"/>
      <c r="NL14" s="42"/>
      <c r="NM14" s="42"/>
      <c r="NN14" s="42"/>
      <c r="NO14" s="42"/>
      <c r="NP14" s="42"/>
      <c r="NQ14" s="42"/>
      <c r="NR14" s="42"/>
      <c r="NS14" s="42"/>
      <c r="NT14" s="42"/>
      <c r="NU14" s="42"/>
      <c r="NV14" s="42"/>
      <c r="NW14" s="42"/>
      <c r="NX14" s="42"/>
      <c r="NY14" s="42"/>
      <c r="NZ14" s="42"/>
      <c r="OA14" s="42"/>
      <c r="OB14" s="42"/>
      <c r="OC14" s="42"/>
      <c r="OD14" s="42"/>
      <c r="OE14" s="42"/>
      <c r="OF14" s="42"/>
      <c r="OG14" s="42"/>
      <c r="OH14" s="42"/>
      <c r="OI14" s="42"/>
      <c r="OJ14" s="42"/>
      <c r="OK14" s="42"/>
      <c r="OL14" s="42"/>
      <c r="OM14" s="42"/>
      <c r="ON14" s="42"/>
      <c r="OO14" s="42"/>
      <c r="OP14" s="42"/>
      <c r="OQ14" s="42"/>
      <c r="OR14" s="42"/>
      <c r="OS14" s="42"/>
      <c r="OT14" s="42"/>
      <c r="OU14" s="42"/>
      <c r="OV14" s="42"/>
      <c r="OW14" s="42"/>
      <c r="OX14" s="42"/>
      <c r="OY14" s="42"/>
      <c r="OZ14" s="42"/>
      <c r="PA14" s="42"/>
      <c r="PB14" s="42"/>
      <c r="PC14" s="42"/>
      <c r="PD14" s="42"/>
      <c r="PE14" s="42"/>
      <c r="PF14" s="42"/>
      <c r="PG14" s="42"/>
      <c r="PH14" s="42"/>
      <c r="PI14" s="42"/>
      <c r="PJ14" s="42"/>
      <c r="PK14" s="42"/>
      <c r="PL14" s="42"/>
      <c r="PM14" s="42"/>
      <c r="PN14" s="42"/>
      <c r="PO14" s="42"/>
      <c r="PP14" s="42"/>
      <c r="PQ14" s="42"/>
      <c r="PR14" s="42"/>
      <c r="PS14" s="42"/>
      <c r="PT14" s="42"/>
      <c r="PU14" s="42"/>
      <c r="PV14" s="42"/>
      <c r="PW14" s="42"/>
      <c r="PX14" s="42"/>
      <c r="PY14" s="42"/>
      <c r="PZ14" s="42"/>
      <c r="QA14" s="42"/>
      <c r="QB14" s="42"/>
      <c r="QC14" s="42"/>
      <c r="QD14" s="42"/>
      <c r="QE14" s="42"/>
      <c r="QF14" s="42"/>
      <c r="QG14" s="42"/>
      <c r="QH14" s="42"/>
      <c r="QI14" s="42"/>
      <c r="QJ14" s="42"/>
      <c r="QK14" s="42"/>
      <c r="QL14" s="42"/>
      <c r="QM14" s="42"/>
      <c r="QN14" s="42"/>
      <c r="QO14" s="42"/>
      <c r="QP14" s="42"/>
      <c r="QQ14" s="42"/>
      <c r="QR14" s="42"/>
      <c r="QS14" s="42"/>
      <c r="QT14" s="42"/>
      <c r="QU14" s="42"/>
      <c r="QV14" s="42"/>
      <c r="QW14" s="42"/>
      <c r="QX14" s="42"/>
      <c r="QY14" s="42"/>
      <c r="QZ14" s="42"/>
      <c r="RA14" s="42"/>
      <c r="RB14" s="42"/>
      <c r="RC14" s="42"/>
      <c r="RD14" s="42"/>
      <c r="RE14" s="42"/>
      <c r="RF14" s="42"/>
      <c r="RG14" s="42"/>
      <c r="RH14" s="42"/>
      <c r="RI14" s="42"/>
      <c r="RJ14" s="42"/>
      <c r="RK14" s="42"/>
      <c r="RL14" s="42"/>
      <c r="RM14" s="42"/>
      <c r="RN14" s="42"/>
      <c r="RO14" s="42"/>
      <c r="RP14" s="42"/>
      <c r="RQ14" s="42"/>
      <c r="RR14" s="42"/>
      <c r="RS14" s="42"/>
      <c r="RT14" s="42"/>
      <c r="RU14" s="42"/>
      <c r="RV14" s="42"/>
      <c r="RW14" s="42"/>
      <c r="RX14" s="42"/>
      <c r="RY14" s="42"/>
      <c r="RZ14" s="42"/>
      <c r="SA14" s="42"/>
      <c r="SB14" s="42"/>
      <c r="SC14" s="42"/>
      <c r="SD14" s="42"/>
      <c r="SE14" s="42"/>
      <c r="SF14" s="42"/>
      <c r="SG14" s="42"/>
      <c r="SH14" s="42"/>
      <c r="SI14" s="42"/>
      <c r="SJ14" s="42"/>
      <c r="SK14" s="42"/>
      <c r="SL14" s="42"/>
      <c r="SM14" s="42"/>
      <c r="SN14" s="42"/>
      <c r="SO14" s="42"/>
      <c r="SP14" s="42"/>
      <c r="SQ14" s="42"/>
      <c r="SR14" s="42"/>
      <c r="SS14" s="42"/>
      <c r="ST14" s="42"/>
      <c r="SU14" s="42"/>
      <c r="SV14" s="42"/>
      <c r="SW14" s="42"/>
      <c r="SX14" s="42"/>
      <c r="SY14" s="42"/>
      <c r="SZ14" s="42"/>
      <c r="TA14" s="42"/>
      <c r="TB14" s="42"/>
      <c r="TC14" s="42"/>
      <c r="TD14" s="42"/>
      <c r="TE14" s="42"/>
      <c r="TF14" s="42"/>
      <c r="TG14" s="42"/>
      <c r="TH14" s="42"/>
      <c r="TI14" s="42"/>
      <c r="TJ14" s="42"/>
      <c r="TK14" s="42"/>
      <c r="TL14" s="42"/>
      <c r="TM14" s="42"/>
      <c r="TN14" s="42"/>
      <c r="TO14" s="42"/>
      <c r="TP14" s="42"/>
      <c r="TQ14" s="42"/>
      <c r="TR14" s="42"/>
      <c r="TS14" s="42"/>
      <c r="TT14" s="42"/>
      <c r="TU14" s="42"/>
      <c r="TV14" s="42"/>
      <c r="TW14" s="42"/>
      <c r="TX14" s="42"/>
      <c r="TY14" s="42"/>
      <c r="TZ14" s="42"/>
      <c r="UA14" s="42"/>
      <c r="UB14" s="42"/>
      <c r="UC14" s="42"/>
      <c r="UD14" s="42"/>
      <c r="UE14" s="42"/>
      <c r="UF14" s="42"/>
      <c r="UG14" s="42"/>
      <c r="UH14" s="42"/>
      <c r="UI14" s="42"/>
      <c r="UJ14" s="42"/>
      <c r="UK14" s="42"/>
      <c r="UL14" s="42"/>
      <c r="UM14" s="42"/>
      <c r="UN14" s="42"/>
      <c r="UO14" s="42"/>
      <c r="UP14" s="42"/>
      <c r="UQ14" s="42"/>
      <c r="UR14" s="42"/>
      <c r="US14" s="42"/>
      <c r="UT14" s="42"/>
      <c r="UU14" s="42"/>
      <c r="UV14" s="42"/>
      <c r="UW14" s="42"/>
      <c r="UX14" s="42"/>
      <c r="UY14" s="42"/>
      <c r="UZ14" s="42"/>
      <c r="VA14" s="42"/>
      <c r="VB14" s="42"/>
      <c r="VC14" s="42"/>
      <c r="VD14" s="42"/>
      <c r="VE14" s="42"/>
      <c r="VF14" s="42"/>
      <c r="VG14" s="42"/>
      <c r="VH14" s="42"/>
      <c r="VI14" s="42"/>
      <c r="VJ14" s="42"/>
      <c r="VK14" s="42"/>
      <c r="VL14" s="42"/>
      <c r="VM14" s="42"/>
      <c r="VN14" s="42"/>
      <c r="VO14" s="42"/>
      <c r="VP14" s="42"/>
      <c r="VQ14" s="42"/>
      <c r="VR14" s="42"/>
      <c r="VS14" s="42"/>
      <c r="VT14" s="42"/>
      <c r="VU14" s="42"/>
      <c r="VV14" s="42"/>
      <c r="VW14" s="42"/>
      <c r="VX14" s="42"/>
      <c r="VY14" s="42"/>
      <c r="VZ14" s="42"/>
      <c r="WA14" s="42"/>
      <c r="WB14" s="42"/>
      <c r="WC14" s="42"/>
      <c r="WD14" s="42"/>
      <c r="WE14" s="42"/>
      <c r="WF14" s="42"/>
      <c r="WG14" s="42"/>
      <c r="WH14" s="42"/>
      <c r="WI14" s="42"/>
      <c r="WJ14" s="42"/>
      <c r="WK14" s="42"/>
      <c r="WL14" s="42"/>
      <c r="WM14" s="42"/>
      <c r="WN14" s="42"/>
      <c r="WO14" s="42"/>
      <c r="WP14" s="42"/>
      <c r="WQ14" s="42"/>
      <c r="WR14" s="42"/>
      <c r="WS14" s="42"/>
      <c r="WT14" s="42"/>
      <c r="WU14" s="42"/>
      <c r="WV14" s="42"/>
      <c r="WW14" s="42"/>
      <c r="WX14" s="42"/>
      <c r="WY14" s="42"/>
      <c r="WZ14" s="42"/>
      <c r="XA14" s="42"/>
      <c r="XB14" s="42"/>
      <c r="XC14" s="42"/>
      <c r="XD14" s="42"/>
      <c r="XE14" s="42"/>
      <c r="XF14" s="42"/>
      <c r="XG14" s="42"/>
      <c r="XH14" s="42"/>
      <c r="XI14" s="42"/>
      <c r="XJ14" s="42"/>
      <c r="XK14" s="42"/>
      <c r="XL14" s="42"/>
      <c r="XM14" s="42"/>
      <c r="XN14" s="42"/>
      <c r="XO14" s="42"/>
      <c r="XP14" s="42"/>
      <c r="XQ14" s="42"/>
      <c r="XR14" s="42"/>
      <c r="XS14" s="42"/>
      <c r="XT14" s="42"/>
      <c r="XU14" s="42"/>
      <c r="XV14" s="42"/>
      <c r="XW14" s="42"/>
      <c r="XX14" s="42"/>
      <c r="XY14" s="42"/>
      <c r="XZ14" s="42"/>
      <c r="YA14" s="42"/>
      <c r="YB14" s="42"/>
      <c r="YC14" s="42"/>
      <c r="YD14" s="42"/>
      <c r="YE14" s="42"/>
      <c r="YF14" s="42"/>
      <c r="YG14" s="42"/>
      <c r="YH14" s="42"/>
      <c r="YI14" s="42"/>
      <c r="YJ14" s="42"/>
      <c r="YK14" s="42"/>
      <c r="YL14" s="42"/>
      <c r="YM14" s="42"/>
      <c r="YN14" s="42"/>
      <c r="YO14" s="42"/>
      <c r="YP14" s="42"/>
      <c r="YQ14" s="42"/>
      <c r="YR14" s="42"/>
      <c r="YS14" s="42"/>
      <c r="YT14" s="42"/>
      <c r="YU14" s="42"/>
      <c r="YV14" s="42"/>
      <c r="YW14" s="42"/>
      <c r="YX14" s="42"/>
      <c r="YY14" s="42"/>
      <c r="YZ14" s="42"/>
      <c r="ZA14" s="42"/>
      <c r="ZB14" s="42"/>
      <c r="ZC14" s="42"/>
      <c r="ZD14" s="42"/>
      <c r="ZE14" s="42"/>
      <c r="ZF14" s="42"/>
      <c r="ZG14" s="42"/>
      <c r="ZH14" s="42"/>
      <c r="ZI14" s="42"/>
      <c r="ZJ14" s="42"/>
      <c r="ZK14" s="42"/>
      <c r="ZL14" s="42"/>
      <c r="ZM14" s="42"/>
      <c r="ZN14" s="42"/>
      <c r="ZO14" s="42"/>
      <c r="ZP14" s="42"/>
      <c r="ZQ14" s="42"/>
      <c r="ZR14" s="42"/>
      <c r="ZS14" s="42"/>
      <c r="ZT14" s="42"/>
      <c r="ZU14" s="42"/>
      <c r="ZV14" s="42"/>
      <c r="ZW14" s="42"/>
      <c r="ZX14" s="42"/>
      <c r="ZY14" s="42"/>
      <c r="ZZ14" s="42"/>
      <c r="AAA14" s="42"/>
      <c r="AAB14" s="42"/>
      <c r="AAC14" s="42"/>
      <c r="AAD14" s="42"/>
      <c r="AAE14" s="42"/>
      <c r="AAF14" s="42"/>
      <c r="AAG14" s="42"/>
      <c r="AAH14" s="42"/>
      <c r="AAI14" s="42"/>
      <c r="AAJ14" s="42"/>
      <c r="AAK14" s="42"/>
      <c r="AAL14" s="42"/>
      <c r="AAM14" s="42"/>
      <c r="AAN14" s="42"/>
      <c r="AAO14" s="42"/>
      <c r="AAP14" s="42"/>
      <c r="AAQ14" s="42"/>
      <c r="AAR14" s="42"/>
      <c r="AAS14" s="42"/>
      <c r="AAT14" s="42"/>
      <c r="AAU14" s="42"/>
      <c r="AAV14" s="42"/>
      <c r="AAW14" s="42"/>
      <c r="AAX14" s="42"/>
      <c r="AAY14" s="42"/>
      <c r="AAZ14" s="42"/>
      <c r="ABA14" s="42"/>
      <c r="ABB14" s="42"/>
      <c r="ABC14" s="42"/>
      <c r="ABD14" s="42"/>
      <c r="ABE14" s="42"/>
      <c r="ABF14" s="42"/>
      <c r="ABG14" s="42"/>
      <c r="ABH14" s="42"/>
      <c r="ABI14" s="42"/>
      <c r="ABJ14" s="42"/>
      <c r="ABK14" s="42"/>
      <c r="ABL14" s="42"/>
      <c r="ABM14" s="42"/>
      <c r="ABN14" s="42"/>
      <c r="ABO14" s="42"/>
      <c r="ABP14" s="42"/>
      <c r="ABQ14" s="42"/>
      <c r="ABR14" s="42"/>
      <c r="ABS14" s="42"/>
      <c r="ABT14" s="42"/>
      <c r="ABU14" s="42"/>
      <c r="ABV14" s="42"/>
      <c r="ABW14" s="42"/>
      <c r="ABX14" s="42"/>
      <c r="ABY14" s="42"/>
      <c r="ABZ14" s="42"/>
      <c r="ACA14" s="42"/>
      <c r="ACB14" s="42"/>
      <c r="ACC14" s="42"/>
      <c r="ACD14" s="42"/>
      <c r="ACE14" s="42"/>
      <c r="ACF14" s="42"/>
      <c r="ACG14" s="42"/>
      <c r="ACH14" s="42"/>
      <c r="ACI14" s="42"/>
      <c r="ACJ14" s="42"/>
      <c r="ACK14" s="42"/>
      <c r="ACL14" s="42"/>
      <c r="ACM14" s="42"/>
      <c r="ACN14" s="42"/>
      <c r="ACO14" s="42"/>
      <c r="ACP14" s="42"/>
      <c r="ACQ14" s="42"/>
      <c r="ACR14" s="42"/>
      <c r="ACS14" s="42"/>
      <c r="ACT14" s="42"/>
      <c r="ACU14" s="42"/>
      <c r="ACV14" s="42"/>
      <c r="ACW14" s="42"/>
      <c r="ACX14" s="42"/>
      <c r="ACY14" s="42"/>
      <c r="ACZ14" s="42"/>
      <c r="ADA14" s="42"/>
      <c r="ADB14" s="42"/>
      <c r="ADC14" s="42"/>
      <c r="ADD14" s="42"/>
      <c r="ADE14" s="42"/>
      <c r="ADF14" s="42"/>
      <c r="ADG14" s="42"/>
      <c r="ADH14" s="42"/>
      <c r="ADI14" s="42"/>
      <c r="ADJ14" s="42"/>
      <c r="ADK14" s="42"/>
      <c r="ADL14" s="42"/>
      <c r="ADM14" s="42"/>
      <c r="ADN14" s="42"/>
      <c r="ADO14" s="42"/>
      <c r="ADP14" s="42"/>
      <c r="ADQ14" s="42"/>
      <c r="ADR14" s="42"/>
      <c r="ADS14" s="42"/>
      <c r="ADT14" s="42"/>
      <c r="ADU14" s="42"/>
      <c r="ADV14" s="42"/>
      <c r="ADW14" s="42"/>
      <c r="ADX14" s="42"/>
      <c r="ADY14" s="42"/>
      <c r="ADZ14" s="42"/>
      <c r="AEA14" s="42"/>
      <c r="AEB14" s="42"/>
      <c r="AEC14" s="42"/>
      <c r="AED14" s="42"/>
      <c r="AEE14" s="42"/>
      <c r="AEF14" s="42"/>
      <c r="AEG14" s="42"/>
      <c r="AEH14" s="42"/>
      <c r="AEI14" s="42"/>
      <c r="AEJ14" s="42"/>
      <c r="AEK14" s="42"/>
      <c r="AEL14" s="42"/>
      <c r="AEM14" s="42"/>
      <c r="AEN14" s="42"/>
      <c r="AEO14" s="42"/>
      <c r="AEP14" s="42"/>
      <c r="AEQ14" s="42"/>
      <c r="AER14" s="42"/>
      <c r="AES14" s="42"/>
      <c r="AET14" s="42"/>
      <c r="AEU14" s="42"/>
      <c r="AEV14" s="42"/>
      <c r="AEW14" s="42"/>
      <c r="AEX14" s="42"/>
      <c r="AEY14" s="42"/>
      <c r="AEZ14" s="42"/>
      <c r="AFA14" s="42"/>
      <c r="AFB14" s="42"/>
      <c r="AFC14" s="42"/>
      <c r="AFD14" s="42"/>
      <c r="AFE14" s="42"/>
      <c r="AFF14" s="42"/>
      <c r="AFG14" s="42"/>
      <c r="AFH14" s="42"/>
      <c r="AFI14" s="42"/>
      <c r="AFJ14" s="42"/>
      <c r="AFK14" s="42"/>
      <c r="AFL14" s="42"/>
      <c r="AFM14" s="42"/>
      <c r="AFN14" s="42"/>
      <c r="AFO14" s="42"/>
      <c r="AFP14" s="42"/>
      <c r="AFQ14" s="42"/>
      <c r="AFR14" s="42"/>
      <c r="AFS14" s="42"/>
      <c r="AFT14" s="42"/>
      <c r="AFU14" s="42"/>
      <c r="AFV14" s="42"/>
      <c r="AFW14" s="42"/>
      <c r="AFX14" s="42"/>
      <c r="AFY14" s="42"/>
      <c r="AFZ14" s="42"/>
      <c r="AGA14" s="42"/>
      <c r="AGB14" s="42"/>
      <c r="AGC14" s="42"/>
      <c r="AGD14" s="42"/>
      <c r="AGE14" s="42"/>
      <c r="AGF14" s="42"/>
      <c r="AGG14" s="42"/>
      <c r="AGH14" s="42"/>
      <c r="AGI14" s="42"/>
      <c r="AGJ14" s="42"/>
      <c r="AGK14" s="42"/>
      <c r="AGL14" s="42"/>
      <c r="AGM14" s="42"/>
      <c r="AGN14" s="42"/>
      <c r="AGO14" s="42"/>
      <c r="AGP14" s="42"/>
      <c r="AGQ14" s="42"/>
      <c r="AGR14" s="42"/>
      <c r="AGS14" s="42"/>
      <c r="AGT14" s="42"/>
      <c r="AGU14" s="42"/>
      <c r="AGV14" s="42"/>
      <c r="AGW14" s="42"/>
      <c r="AGX14" s="42"/>
      <c r="AGY14" s="42"/>
      <c r="AGZ14" s="42"/>
      <c r="AHA14" s="42"/>
      <c r="AHB14" s="42"/>
      <c r="AHC14" s="42"/>
      <c r="AHD14" s="42"/>
      <c r="AHE14" s="42"/>
      <c r="AHF14" s="42"/>
      <c r="AHG14" s="42"/>
      <c r="AHH14" s="42"/>
      <c r="AHI14" s="42"/>
      <c r="AHJ14" s="42"/>
      <c r="AHK14" s="42"/>
      <c r="AHL14" s="42"/>
      <c r="AHM14" s="42"/>
      <c r="AHN14" s="42"/>
      <c r="AHO14" s="42"/>
      <c r="AHP14" s="42"/>
      <c r="AHQ14" s="42"/>
      <c r="AHR14" s="42"/>
      <c r="AHS14" s="42"/>
      <c r="AHT14" s="42"/>
      <c r="AHU14" s="42"/>
      <c r="AHV14" s="42"/>
      <c r="AHW14" s="42"/>
      <c r="AHX14" s="42"/>
      <c r="AHY14" s="42"/>
      <c r="AHZ14" s="42"/>
      <c r="AIA14" s="42"/>
      <c r="AIB14" s="42"/>
      <c r="AIC14" s="42"/>
      <c r="AID14" s="42"/>
      <c r="AIE14" s="42"/>
      <c r="AIF14" s="42"/>
      <c r="AIG14" s="42"/>
      <c r="AIH14" s="42"/>
      <c r="AII14" s="42"/>
      <c r="AIJ14" s="42"/>
      <c r="AIK14" s="42"/>
      <c r="AIL14" s="42"/>
      <c r="AIM14" s="42"/>
      <c r="AIN14" s="42"/>
      <c r="AIO14" s="42"/>
      <c r="AIP14" s="42"/>
      <c r="AIQ14" s="42"/>
      <c r="AIR14" s="42"/>
      <c r="AIS14" s="42"/>
      <c r="AIT14" s="42"/>
      <c r="AIU14" s="42"/>
      <c r="AIV14" s="42"/>
      <c r="AIW14" s="42"/>
      <c r="AIX14" s="42"/>
      <c r="AIY14" s="42"/>
      <c r="AIZ14" s="42"/>
      <c r="AJA14" s="42"/>
      <c r="AJB14" s="42"/>
      <c r="AJC14" s="42"/>
      <c r="AJD14" s="42"/>
      <c r="AJE14" s="42"/>
      <c r="AJF14" s="42"/>
      <c r="AJG14" s="42"/>
      <c r="AJH14" s="42"/>
      <c r="AJI14" s="42"/>
      <c r="AJJ14" s="42"/>
      <c r="AJK14" s="42"/>
      <c r="AJL14" s="42"/>
      <c r="AJM14" s="42"/>
      <c r="AJN14" s="42"/>
      <c r="AJO14" s="42"/>
      <c r="AJP14" s="42"/>
      <c r="AJQ14" s="42"/>
      <c r="AJR14" s="42"/>
      <c r="AJS14" s="42"/>
      <c r="AJT14" s="42"/>
      <c r="AJU14" s="42"/>
      <c r="AJV14" s="42"/>
      <c r="AJW14" s="42"/>
      <c r="AJX14" s="42"/>
      <c r="AJY14" s="42"/>
      <c r="AJZ14" s="42"/>
      <c r="AKA14" s="42"/>
      <c r="AKB14" s="42"/>
      <c r="AKC14" s="42"/>
      <c r="AKD14" s="42"/>
      <c r="AKE14" s="42"/>
      <c r="AKF14" s="42"/>
      <c r="AKG14" s="42"/>
      <c r="AKH14" s="42"/>
      <c r="AKI14" s="42"/>
      <c r="AKJ14" s="42"/>
      <c r="AKK14" s="42"/>
      <c r="AKL14" s="42"/>
      <c r="AKM14" s="42"/>
      <c r="AKN14" s="42"/>
      <c r="AKO14" s="42"/>
      <c r="AKP14" s="42"/>
      <c r="AKQ14" s="42"/>
      <c r="AKR14" s="42"/>
      <c r="AKS14" s="42"/>
      <c r="AKT14" s="42"/>
      <c r="AKU14" s="42"/>
      <c r="AKV14" s="42"/>
      <c r="AKW14" s="42"/>
      <c r="AKX14" s="42"/>
      <c r="AKY14" s="42"/>
      <c r="AKZ14" s="42"/>
      <c r="ALA14" s="42"/>
      <c r="ALB14" s="42"/>
      <c r="ALC14" s="42"/>
      <c r="ALD14" s="42"/>
      <c r="ALE14" s="42"/>
      <c r="ALF14" s="42"/>
      <c r="ALG14" s="42"/>
      <c r="ALH14" s="42"/>
      <c r="ALI14" s="42"/>
      <c r="ALJ14" s="42"/>
      <c r="ALK14" s="42"/>
      <c r="ALL14" s="42"/>
      <c r="ALM14" s="42"/>
      <c r="ALN14" s="42"/>
      <c r="ALO14" s="42"/>
      <c r="ALP14" s="42"/>
      <c r="ALQ14" s="42"/>
      <c r="ALR14" s="42"/>
      <c r="ALS14" s="42"/>
      <c r="ALT14" s="42"/>
      <c r="ALU14" s="42"/>
      <c r="ALV14" s="42"/>
      <c r="ALW14" s="42"/>
      <c r="ALX14" s="42"/>
      <c r="ALY14" s="42"/>
      <c r="ALZ14" s="42"/>
      <c r="AMA14" s="42"/>
      <c r="AMB14" s="42"/>
      <c r="AMC14" s="42"/>
      <c r="AMD14" s="42"/>
      <c r="AME14" s="42"/>
      <c r="AMF14" s="42"/>
      <c r="AMG14" s="42"/>
      <c r="AMH14" s="42"/>
      <c r="AMI14" s="42"/>
      <c r="AMJ14" s="42"/>
    </row>
    <row r="15" spans="1:1024" ht="14.4" customHeight="1" x14ac:dyDescent="0.25">
      <c r="A15" s="52" t="s">
        <v>408</v>
      </c>
      <c r="B15" s="53" t="s">
        <v>127</v>
      </c>
      <c r="C15" s="53" t="s">
        <v>99</v>
      </c>
      <c r="D15" s="53">
        <v>20</v>
      </c>
      <c r="E15" s="53">
        <v>16</v>
      </c>
      <c r="F15" s="53">
        <v>95</v>
      </c>
      <c r="G15" s="53">
        <f>D15+(E15*2)+(F15*3)</f>
        <v>337</v>
      </c>
      <c r="H15" s="53">
        <v>143</v>
      </c>
      <c r="I15" s="54">
        <f>G15/H15</f>
        <v>2.3566433566433567</v>
      </c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  <c r="IW15" s="84"/>
      <c r="IX15" s="84"/>
      <c r="IY15" s="84"/>
      <c r="IZ15" s="84"/>
      <c r="JA15" s="84"/>
      <c r="JB15" s="84"/>
      <c r="JC15" s="84"/>
      <c r="JD15" s="84"/>
      <c r="JE15" s="84"/>
      <c r="JF15" s="84"/>
      <c r="JG15" s="84"/>
      <c r="JH15" s="84"/>
      <c r="JI15" s="84"/>
      <c r="JJ15" s="84"/>
      <c r="JK15" s="84"/>
      <c r="JL15" s="84"/>
      <c r="JM15" s="84"/>
      <c r="JN15" s="84"/>
      <c r="JO15" s="84"/>
      <c r="JP15" s="84"/>
      <c r="JQ15" s="84"/>
      <c r="JR15" s="84"/>
      <c r="JS15" s="84"/>
      <c r="JT15" s="84"/>
      <c r="JU15" s="84"/>
      <c r="JV15" s="84"/>
      <c r="JW15" s="84"/>
      <c r="JX15" s="84"/>
      <c r="JY15" s="84"/>
      <c r="JZ15" s="84"/>
      <c r="KA15" s="84"/>
      <c r="KB15" s="84"/>
      <c r="KC15" s="84"/>
      <c r="KD15" s="84"/>
      <c r="KE15" s="84"/>
      <c r="KF15" s="84"/>
      <c r="KG15" s="84"/>
      <c r="KH15" s="84"/>
      <c r="KI15" s="84"/>
      <c r="KJ15" s="84"/>
      <c r="KK15" s="84"/>
      <c r="KL15" s="84"/>
      <c r="KM15" s="84"/>
      <c r="KN15" s="84"/>
      <c r="KO15" s="84"/>
      <c r="KP15" s="84"/>
      <c r="KQ15" s="84"/>
      <c r="KR15" s="84"/>
      <c r="KS15" s="84"/>
      <c r="KT15" s="84"/>
      <c r="KU15" s="84"/>
      <c r="KV15" s="84"/>
      <c r="KW15" s="84"/>
      <c r="KX15" s="84"/>
      <c r="KY15" s="84"/>
      <c r="KZ15" s="84"/>
      <c r="LA15" s="84"/>
      <c r="LB15" s="84"/>
      <c r="LC15" s="84"/>
      <c r="LD15" s="84"/>
      <c r="LE15" s="84"/>
      <c r="LF15" s="84"/>
      <c r="LG15" s="84"/>
      <c r="LH15" s="84"/>
      <c r="LI15" s="84"/>
      <c r="LJ15" s="84"/>
      <c r="LK15" s="84"/>
      <c r="LL15" s="84"/>
      <c r="LM15" s="84"/>
      <c r="LN15" s="84"/>
      <c r="LO15" s="84"/>
      <c r="LP15" s="84"/>
      <c r="LQ15" s="84"/>
      <c r="LR15" s="84"/>
      <c r="LS15" s="84"/>
      <c r="LT15" s="84"/>
      <c r="LU15" s="84"/>
      <c r="LV15" s="84"/>
      <c r="LW15" s="84"/>
      <c r="LX15" s="84"/>
      <c r="LY15" s="84"/>
      <c r="LZ15" s="84"/>
      <c r="MA15" s="84"/>
      <c r="MB15" s="84"/>
      <c r="MC15" s="84"/>
      <c r="MD15" s="84"/>
      <c r="ME15" s="84"/>
      <c r="MF15" s="84"/>
      <c r="MG15" s="84"/>
      <c r="MH15" s="84"/>
      <c r="MI15" s="84"/>
      <c r="MJ15" s="84"/>
      <c r="MK15" s="84"/>
      <c r="ML15" s="84"/>
      <c r="MM15" s="84"/>
      <c r="MN15" s="84"/>
      <c r="MO15" s="84"/>
      <c r="MP15" s="84"/>
      <c r="MQ15" s="84"/>
      <c r="MR15" s="84"/>
      <c r="MS15" s="84"/>
      <c r="MT15" s="84"/>
      <c r="MU15" s="84"/>
      <c r="MV15" s="84"/>
      <c r="MW15" s="84"/>
      <c r="MX15" s="84"/>
      <c r="MY15" s="84"/>
      <c r="MZ15" s="84"/>
      <c r="NA15" s="84"/>
      <c r="NB15" s="84"/>
      <c r="NC15" s="84"/>
      <c r="ND15" s="84"/>
      <c r="NE15" s="84"/>
      <c r="NF15" s="84"/>
      <c r="NG15" s="84"/>
      <c r="NH15" s="84"/>
      <c r="NI15" s="84"/>
      <c r="NJ15" s="84"/>
      <c r="NK15" s="84"/>
      <c r="NL15" s="84"/>
      <c r="NM15" s="84"/>
      <c r="NN15" s="84"/>
      <c r="NO15" s="84"/>
      <c r="NP15" s="84"/>
      <c r="NQ15" s="84"/>
      <c r="NR15" s="84"/>
      <c r="NS15" s="84"/>
      <c r="NT15" s="84"/>
      <c r="NU15" s="84"/>
      <c r="NV15" s="84"/>
      <c r="NW15" s="84"/>
      <c r="NX15" s="84"/>
      <c r="NY15" s="84"/>
      <c r="NZ15" s="84"/>
      <c r="OA15" s="84"/>
      <c r="OB15" s="84"/>
      <c r="OC15" s="84"/>
      <c r="OD15" s="84"/>
      <c r="OE15" s="84"/>
      <c r="OF15" s="84"/>
      <c r="OG15" s="84"/>
      <c r="OH15" s="84"/>
      <c r="OI15" s="84"/>
      <c r="OJ15" s="84"/>
      <c r="OK15" s="84"/>
      <c r="OL15" s="84"/>
      <c r="OM15" s="84"/>
      <c r="ON15" s="84"/>
      <c r="OO15" s="84"/>
      <c r="OP15" s="84"/>
      <c r="OQ15" s="84"/>
      <c r="OR15" s="84"/>
      <c r="OS15" s="84"/>
      <c r="OT15" s="84"/>
      <c r="OU15" s="84"/>
      <c r="OV15" s="84"/>
      <c r="OW15" s="84"/>
      <c r="OX15" s="84"/>
      <c r="OY15" s="84"/>
      <c r="OZ15" s="84"/>
      <c r="PA15" s="84"/>
      <c r="PB15" s="84"/>
      <c r="PC15" s="84"/>
      <c r="PD15" s="84"/>
      <c r="PE15" s="84"/>
      <c r="PF15" s="84"/>
      <c r="PG15" s="84"/>
      <c r="PH15" s="84"/>
      <c r="PI15" s="84"/>
      <c r="PJ15" s="84"/>
      <c r="PK15" s="84"/>
      <c r="PL15" s="84"/>
      <c r="PM15" s="84"/>
      <c r="PN15" s="84"/>
      <c r="PO15" s="84"/>
      <c r="PP15" s="84"/>
      <c r="PQ15" s="84"/>
      <c r="PR15" s="84"/>
      <c r="PS15" s="84"/>
      <c r="PT15" s="84"/>
      <c r="PU15" s="84"/>
      <c r="PV15" s="84"/>
      <c r="PW15" s="84"/>
      <c r="PX15" s="84"/>
      <c r="PY15" s="84"/>
      <c r="PZ15" s="84"/>
      <c r="QA15" s="84"/>
      <c r="QB15" s="84"/>
      <c r="QC15" s="84"/>
      <c r="QD15" s="84"/>
      <c r="QE15" s="84"/>
      <c r="QF15" s="84"/>
      <c r="QG15" s="84"/>
      <c r="QH15" s="84"/>
      <c r="QI15" s="84"/>
      <c r="QJ15" s="84"/>
      <c r="QK15" s="84"/>
      <c r="QL15" s="84"/>
      <c r="QM15" s="84"/>
      <c r="QN15" s="84"/>
      <c r="QO15" s="84"/>
      <c r="QP15" s="84"/>
      <c r="QQ15" s="84"/>
      <c r="QR15" s="84"/>
      <c r="QS15" s="84"/>
      <c r="QT15" s="84"/>
      <c r="QU15" s="84"/>
      <c r="QV15" s="84"/>
      <c r="QW15" s="84"/>
      <c r="QX15" s="84"/>
      <c r="QY15" s="84"/>
      <c r="QZ15" s="84"/>
      <c r="RA15" s="84"/>
      <c r="RB15" s="84"/>
      <c r="RC15" s="84"/>
      <c r="RD15" s="84"/>
      <c r="RE15" s="84"/>
      <c r="RF15" s="84"/>
      <c r="RG15" s="84"/>
      <c r="RH15" s="84"/>
      <c r="RI15" s="84"/>
      <c r="RJ15" s="84"/>
      <c r="RK15" s="84"/>
      <c r="RL15" s="84"/>
      <c r="RM15" s="84"/>
      <c r="RN15" s="84"/>
      <c r="RO15" s="84"/>
      <c r="RP15" s="84"/>
      <c r="RQ15" s="84"/>
      <c r="RR15" s="84"/>
      <c r="RS15" s="84"/>
      <c r="RT15" s="84"/>
      <c r="RU15" s="84"/>
      <c r="RV15" s="84"/>
      <c r="RW15" s="84"/>
      <c r="RX15" s="84"/>
      <c r="RY15" s="84"/>
      <c r="RZ15" s="84"/>
      <c r="SA15" s="84"/>
      <c r="SB15" s="84"/>
      <c r="SC15" s="84"/>
      <c r="SD15" s="84"/>
      <c r="SE15" s="84"/>
      <c r="SF15" s="84"/>
      <c r="SG15" s="84"/>
      <c r="SH15" s="84"/>
      <c r="SI15" s="84"/>
      <c r="SJ15" s="84"/>
      <c r="SK15" s="84"/>
      <c r="SL15" s="84"/>
      <c r="SM15" s="84"/>
      <c r="SN15" s="84"/>
      <c r="SO15" s="84"/>
      <c r="SP15" s="84"/>
      <c r="SQ15" s="84"/>
      <c r="SR15" s="84"/>
      <c r="SS15" s="84"/>
      <c r="ST15" s="84"/>
      <c r="SU15" s="84"/>
      <c r="SV15" s="84"/>
      <c r="SW15" s="84"/>
      <c r="SX15" s="84"/>
      <c r="SY15" s="84"/>
      <c r="SZ15" s="84"/>
      <c r="TA15" s="84"/>
      <c r="TB15" s="84"/>
      <c r="TC15" s="84"/>
      <c r="TD15" s="84"/>
      <c r="TE15" s="84"/>
      <c r="TF15" s="84"/>
      <c r="TG15" s="84"/>
      <c r="TH15" s="84"/>
      <c r="TI15" s="84"/>
      <c r="TJ15" s="84"/>
      <c r="TK15" s="84"/>
      <c r="TL15" s="84"/>
      <c r="TM15" s="84"/>
      <c r="TN15" s="84"/>
      <c r="TO15" s="84"/>
      <c r="TP15" s="84"/>
      <c r="TQ15" s="84"/>
      <c r="TR15" s="84"/>
      <c r="TS15" s="84"/>
      <c r="TT15" s="84"/>
      <c r="TU15" s="84"/>
      <c r="TV15" s="84"/>
      <c r="TW15" s="84"/>
      <c r="TX15" s="84"/>
      <c r="TY15" s="84"/>
      <c r="TZ15" s="84"/>
      <c r="UA15" s="84"/>
      <c r="UB15" s="84"/>
      <c r="UC15" s="84"/>
      <c r="UD15" s="84"/>
      <c r="UE15" s="84"/>
      <c r="UF15" s="84"/>
      <c r="UG15" s="84"/>
      <c r="UH15" s="84"/>
      <c r="UI15" s="84"/>
      <c r="UJ15" s="84"/>
      <c r="UK15" s="84"/>
      <c r="UL15" s="84"/>
      <c r="UM15" s="84"/>
      <c r="UN15" s="84"/>
      <c r="UO15" s="84"/>
      <c r="UP15" s="84"/>
      <c r="UQ15" s="84"/>
      <c r="UR15" s="84"/>
      <c r="US15" s="84"/>
      <c r="UT15" s="84"/>
      <c r="UU15" s="84"/>
      <c r="UV15" s="84"/>
      <c r="UW15" s="84"/>
      <c r="UX15" s="84"/>
      <c r="UY15" s="84"/>
      <c r="UZ15" s="84"/>
      <c r="VA15" s="84"/>
      <c r="VB15" s="84"/>
      <c r="VC15" s="84"/>
      <c r="VD15" s="84"/>
      <c r="VE15" s="84"/>
      <c r="VF15" s="84"/>
      <c r="VG15" s="84"/>
      <c r="VH15" s="84"/>
      <c r="VI15" s="84"/>
      <c r="VJ15" s="84"/>
      <c r="VK15" s="84"/>
      <c r="VL15" s="84"/>
      <c r="VM15" s="84"/>
      <c r="VN15" s="84"/>
      <c r="VO15" s="84"/>
      <c r="VP15" s="84"/>
      <c r="VQ15" s="84"/>
      <c r="VR15" s="84"/>
      <c r="VS15" s="84"/>
      <c r="VT15" s="84"/>
      <c r="VU15" s="84"/>
      <c r="VV15" s="84"/>
      <c r="VW15" s="84"/>
      <c r="VX15" s="84"/>
      <c r="VY15" s="84"/>
      <c r="VZ15" s="84"/>
      <c r="WA15" s="84"/>
      <c r="WB15" s="84"/>
      <c r="WC15" s="84"/>
      <c r="WD15" s="84"/>
      <c r="WE15" s="84"/>
      <c r="WF15" s="84"/>
      <c r="WG15" s="84"/>
      <c r="WH15" s="84"/>
      <c r="WI15" s="84"/>
      <c r="WJ15" s="84"/>
      <c r="WK15" s="84"/>
      <c r="WL15" s="84"/>
      <c r="WM15" s="84"/>
      <c r="WN15" s="84"/>
      <c r="WO15" s="84"/>
      <c r="WP15" s="84"/>
      <c r="WQ15" s="84"/>
      <c r="WR15" s="84"/>
      <c r="WS15" s="84"/>
      <c r="WT15" s="84"/>
      <c r="WU15" s="84"/>
      <c r="WV15" s="84"/>
      <c r="WW15" s="84"/>
      <c r="WX15" s="84"/>
      <c r="WY15" s="84"/>
      <c r="WZ15" s="84"/>
      <c r="XA15" s="84"/>
      <c r="XB15" s="84"/>
      <c r="XC15" s="84"/>
      <c r="XD15" s="84"/>
      <c r="XE15" s="84"/>
      <c r="XF15" s="84"/>
      <c r="XG15" s="84"/>
      <c r="XH15" s="84"/>
      <c r="XI15" s="84"/>
      <c r="XJ15" s="84"/>
      <c r="XK15" s="84"/>
      <c r="XL15" s="84"/>
      <c r="XM15" s="84"/>
      <c r="XN15" s="84"/>
      <c r="XO15" s="84"/>
      <c r="XP15" s="84"/>
      <c r="XQ15" s="84"/>
      <c r="XR15" s="84"/>
      <c r="XS15" s="84"/>
      <c r="XT15" s="84"/>
      <c r="XU15" s="84"/>
      <c r="XV15" s="84"/>
      <c r="XW15" s="84"/>
      <c r="XX15" s="84"/>
      <c r="XY15" s="84"/>
      <c r="XZ15" s="84"/>
      <c r="YA15" s="84"/>
      <c r="YB15" s="84"/>
      <c r="YC15" s="84"/>
      <c r="YD15" s="84"/>
      <c r="YE15" s="84"/>
      <c r="YF15" s="84"/>
      <c r="YG15" s="84"/>
      <c r="YH15" s="84"/>
      <c r="YI15" s="84"/>
      <c r="YJ15" s="84"/>
      <c r="YK15" s="84"/>
      <c r="YL15" s="84"/>
      <c r="YM15" s="84"/>
      <c r="YN15" s="84"/>
      <c r="YO15" s="84"/>
      <c r="YP15" s="84"/>
      <c r="YQ15" s="84"/>
      <c r="YR15" s="84"/>
      <c r="YS15" s="84"/>
      <c r="YT15" s="84"/>
      <c r="YU15" s="84"/>
      <c r="YV15" s="84"/>
      <c r="YW15" s="84"/>
      <c r="YX15" s="84"/>
      <c r="YY15" s="84"/>
      <c r="YZ15" s="84"/>
      <c r="ZA15" s="84"/>
      <c r="ZB15" s="84"/>
      <c r="ZC15" s="84"/>
      <c r="ZD15" s="84"/>
      <c r="ZE15" s="84"/>
      <c r="ZF15" s="84"/>
      <c r="ZG15" s="84"/>
      <c r="ZH15" s="84"/>
      <c r="ZI15" s="84"/>
      <c r="ZJ15" s="84"/>
      <c r="ZK15" s="84"/>
      <c r="ZL15" s="84"/>
      <c r="ZM15" s="84"/>
      <c r="ZN15" s="84"/>
      <c r="ZO15" s="84"/>
      <c r="ZP15" s="84"/>
      <c r="ZQ15" s="84"/>
      <c r="ZR15" s="84"/>
      <c r="ZS15" s="84"/>
      <c r="ZT15" s="84"/>
      <c r="ZU15" s="84"/>
      <c r="ZV15" s="84"/>
      <c r="ZW15" s="84"/>
      <c r="ZX15" s="84"/>
      <c r="ZY15" s="84"/>
      <c r="ZZ15" s="84"/>
      <c r="AAA15" s="84"/>
      <c r="AAB15" s="84"/>
      <c r="AAC15" s="84"/>
      <c r="AAD15" s="84"/>
      <c r="AAE15" s="84"/>
      <c r="AAF15" s="84"/>
      <c r="AAG15" s="84"/>
      <c r="AAH15" s="84"/>
      <c r="AAI15" s="84"/>
      <c r="AAJ15" s="84"/>
      <c r="AAK15" s="84"/>
      <c r="AAL15" s="84"/>
      <c r="AAM15" s="84"/>
      <c r="AAN15" s="84"/>
      <c r="AAO15" s="84"/>
      <c r="AAP15" s="84"/>
      <c r="AAQ15" s="84"/>
      <c r="AAR15" s="84"/>
      <c r="AAS15" s="84"/>
      <c r="AAT15" s="84"/>
      <c r="AAU15" s="84"/>
      <c r="AAV15" s="84"/>
      <c r="AAW15" s="84"/>
      <c r="AAX15" s="84"/>
      <c r="AAY15" s="84"/>
      <c r="AAZ15" s="84"/>
      <c r="ABA15" s="84"/>
      <c r="ABB15" s="84"/>
      <c r="ABC15" s="84"/>
      <c r="ABD15" s="84"/>
      <c r="ABE15" s="84"/>
      <c r="ABF15" s="84"/>
      <c r="ABG15" s="84"/>
      <c r="ABH15" s="84"/>
      <c r="ABI15" s="84"/>
      <c r="ABJ15" s="84"/>
      <c r="ABK15" s="84"/>
      <c r="ABL15" s="84"/>
      <c r="ABM15" s="84"/>
      <c r="ABN15" s="84"/>
      <c r="ABO15" s="84"/>
      <c r="ABP15" s="84"/>
      <c r="ABQ15" s="84"/>
      <c r="ABR15" s="84"/>
      <c r="ABS15" s="84"/>
      <c r="ABT15" s="84"/>
      <c r="ABU15" s="84"/>
      <c r="ABV15" s="84"/>
      <c r="ABW15" s="84"/>
      <c r="ABX15" s="84"/>
      <c r="ABY15" s="84"/>
      <c r="ABZ15" s="84"/>
      <c r="ACA15" s="84"/>
      <c r="ACB15" s="84"/>
      <c r="ACC15" s="84"/>
      <c r="ACD15" s="84"/>
      <c r="ACE15" s="84"/>
      <c r="ACF15" s="84"/>
      <c r="ACG15" s="84"/>
      <c r="ACH15" s="84"/>
      <c r="ACI15" s="84"/>
      <c r="ACJ15" s="84"/>
      <c r="ACK15" s="84"/>
      <c r="ACL15" s="84"/>
      <c r="ACM15" s="84"/>
      <c r="ACN15" s="84"/>
      <c r="ACO15" s="84"/>
      <c r="ACP15" s="84"/>
      <c r="ACQ15" s="84"/>
      <c r="ACR15" s="84"/>
      <c r="ACS15" s="84"/>
      <c r="ACT15" s="84"/>
      <c r="ACU15" s="84"/>
      <c r="ACV15" s="84"/>
      <c r="ACW15" s="84"/>
      <c r="ACX15" s="84"/>
      <c r="ACY15" s="84"/>
      <c r="ACZ15" s="84"/>
      <c r="ADA15" s="84"/>
      <c r="ADB15" s="84"/>
      <c r="ADC15" s="84"/>
      <c r="ADD15" s="84"/>
      <c r="ADE15" s="84"/>
      <c r="ADF15" s="84"/>
      <c r="ADG15" s="84"/>
      <c r="ADH15" s="84"/>
      <c r="ADI15" s="84"/>
      <c r="ADJ15" s="84"/>
      <c r="ADK15" s="84"/>
      <c r="ADL15" s="84"/>
      <c r="ADM15" s="84"/>
      <c r="ADN15" s="84"/>
      <c r="ADO15" s="84"/>
      <c r="ADP15" s="84"/>
      <c r="ADQ15" s="84"/>
      <c r="ADR15" s="84"/>
      <c r="ADS15" s="84"/>
      <c r="ADT15" s="84"/>
      <c r="ADU15" s="84"/>
      <c r="ADV15" s="84"/>
      <c r="ADW15" s="84"/>
      <c r="ADX15" s="84"/>
      <c r="ADY15" s="84"/>
      <c r="ADZ15" s="84"/>
      <c r="AEA15" s="84"/>
      <c r="AEB15" s="84"/>
      <c r="AEC15" s="84"/>
      <c r="AED15" s="84"/>
      <c r="AEE15" s="84"/>
      <c r="AEF15" s="84"/>
      <c r="AEG15" s="84"/>
      <c r="AEH15" s="84"/>
      <c r="AEI15" s="84"/>
      <c r="AEJ15" s="84"/>
      <c r="AEK15" s="84"/>
      <c r="AEL15" s="84"/>
      <c r="AEM15" s="84"/>
      <c r="AEN15" s="84"/>
      <c r="AEO15" s="84"/>
      <c r="AEP15" s="84"/>
      <c r="AEQ15" s="84"/>
      <c r="AER15" s="84"/>
      <c r="AES15" s="84"/>
      <c r="AET15" s="84"/>
      <c r="AEU15" s="84"/>
      <c r="AEV15" s="84"/>
      <c r="AEW15" s="84"/>
      <c r="AEX15" s="84"/>
      <c r="AEY15" s="84"/>
      <c r="AEZ15" s="84"/>
      <c r="AFA15" s="84"/>
      <c r="AFB15" s="84"/>
      <c r="AFC15" s="84"/>
      <c r="AFD15" s="84"/>
      <c r="AFE15" s="84"/>
      <c r="AFF15" s="84"/>
      <c r="AFG15" s="84"/>
      <c r="AFH15" s="84"/>
      <c r="AFI15" s="84"/>
      <c r="AFJ15" s="84"/>
      <c r="AFK15" s="84"/>
      <c r="AFL15" s="84"/>
      <c r="AFM15" s="84"/>
      <c r="AFN15" s="84"/>
      <c r="AFO15" s="84"/>
      <c r="AFP15" s="84"/>
      <c r="AFQ15" s="84"/>
      <c r="AFR15" s="84"/>
      <c r="AFS15" s="84"/>
      <c r="AFT15" s="84"/>
      <c r="AFU15" s="84"/>
      <c r="AFV15" s="84"/>
      <c r="AFW15" s="84"/>
      <c r="AFX15" s="84"/>
      <c r="AFY15" s="84"/>
      <c r="AFZ15" s="84"/>
      <c r="AGA15" s="84"/>
      <c r="AGB15" s="84"/>
      <c r="AGC15" s="84"/>
      <c r="AGD15" s="84"/>
      <c r="AGE15" s="84"/>
      <c r="AGF15" s="84"/>
      <c r="AGG15" s="84"/>
      <c r="AGH15" s="84"/>
      <c r="AGI15" s="84"/>
      <c r="AGJ15" s="84"/>
      <c r="AGK15" s="84"/>
      <c r="AGL15" s="84"/>
      <c r="AGM15" s="84"/>
      <c r="AGN15" s="84"/>
      <c r="AGO15" s="84"/>
      <c r="AGP15" s="84"/>
      <c r="AGQ15" s="84"/>
      <c r="AGR15" s="84"/>
      <c r="AGS15" s="84"/>
      <c r="AGT15" s="84"/>
      <c r="AGU15" s="84"/>
      <c r="AGV15" s="84"/>
      <c r="AGW15" s="84"/>
      <c r="AGX15" s="84"/>
      <c r="AGY15" s="84"/>
      <c r="AGZ15" s="84"/>
      <c r="AHA15" s="84"/>
      <c r="AHB15" s="84"/>
      <c r="AHC15" s="84"/>
      <c r="AHD15" s="84"/>
      <c r="AHE15" s="84"/>
      <c r="AHF15" s="84"/>
      <c r="AHG15" s="84"/>
      <c r="AHH15" s="84"/>
      <c r="AHI15" s="84"/>
      <c r="AHJ15" s="84"/>
      <c r="AHK15" s="84"/>
      <c r="AHL15" s="84"/>
      <c r="AHM15" s="84"/>
      <c r="AHN15" s="84"/>
      <c r="AHO15" s="84"/>
      <c r="AHP15" s="84"/>
      <c r="AHQ15" s="84"/>
      <c r="AHR15" s="84"/>
      <c r="AHS15" s="84"/>
      <c r="AHT15" s="84"/>
      <c r="AHU15" s="84"/>
      <c r="AHV15" s="84"/>
      <c r="AHW15" s="84"/>
      <c r="AHX15" s="84"/>
      <c r="AHY15" s="84"/>
      <c r="AHZ15" s="84"/>
      <c r="AIA15" s="84"/>
      <c r="AIB15" s="84"/>
      <c r="AIC15" s="84"/>
      <c r="AID15" s="84"/>
      <c r="AIE15" s="84"/>
      <c r="AIF15" s="84"/>
      <c r="AIG15" s="84"/>
      <c r="AIH15" s="84"/>
      <c r="AII15" s="84"/>
      <c r="AIJ15" s="84"/>
      <c r="AIK15" s="84"/>
      <c r="AIL15" s="84"/>
      <c r="AIM15" s="84"/>
      <c r="AIN15" s="84"/>
      <c r="AIO15" s="84"/>
      <c r="AIP15" s="84"/>
      <c r="AIQ15" s="84"/>
      <c r="AIR15" s="84"/>
      <c r="AIS15" s="84"/>
      <c r="AIT15" s="84"/>
      <c r="AIU15" s="84"/>
      <c r="AIV15" s="84"/>
      <c r="AIW15" s="84"/>
      <c r="AIX15" s="84"/>
      <c r="AIY15" s="84"/>
      <c r="AIZ15" s="84"/>
      <c r="AJA15" s="84"/>
      <c r="AJB15" s="84"/>
      <c r="AJC15" s="84"/>
      <c r="AJD15" s="84"/>
      <c r="AJE15" s="84"/>
      <c r="AJF15" s="84"/>
      <c r="AJG15" s="84"/>
      <c r="AJH15" s="84"/>
      <c r="AJI15" s="84"/>
      <c r="AJJ15" s="84"/>
      <c r="AJK15" s="84"/>
      <c r="AJL15" s="84"/>
      <c r="AJM15" s="84"/>
      <c r="AJN15" s="84"/>
      <c r="AJO15" s="84"/>
      <c r="AJP15" s="84"/>
      <c r="AJQ15" s="84"/>
      <c r="AJR15" s="84"/>
      <c r="AJS15" s="84"/>
      <c r="AJT15" s="84"/>
      <c r="AJU15" s="84"/>
      <c r="AJV15" s="84"/>
      <c r="AJW15" s="84"/>
      <c r="AJX15" s="84"/>
      <c r="AJY15" s="84"/>
      <c r="AJZ15" s="84"/>
      <c r="AKA15" s="84"/>
      <c r="AKB15" s="84"/>
      <c r="AKC15" s="84"/>
      <c r="AKD15" s="84"/>
      <c r="AKE15" s="84"/>
      <c r="AKF15" s="84"/>
      <c r="AKG15" s="84"/>
      <c r="AKH15" s="84"/>
      <c r="AKI15" s="84"/>
      <c r="AKJ15" s="84"/>
      <c r="AKK15" s="84"/>
      <c r="AKL15" s="84"/>
      <c r="AKM15" s="84"/>
      <c r="AKN15" s="84"/>
      <c r="AKO15" s="84"/>
      <c r="AKP15" s="84"/>
      <c r="AKQ15" s="84"/>
      <c r="AKR15" s="84"/>
      <c r="AKS15" s="84"/>
      <c r="AKT15" s="84"/>
      <c r="AKU15" s="84"/>
      <c r="AKV15" s="84"/>
      <c r="AKW15" s="84"/>
      <c r="AKX15" s="84"/>
      <c r="AKY15" s="84"/>
      <c r="AKZ15" s="84"/>
      <c r="ALA15" s="84"/>
      <c r="ALB15" s="84"/>
      <c r="ALC15" s="84"/>
      <c r="ALD15" s="84"/>
      <c r="ALE15" s="84"/>
      <c r="ALF15" s="84"/>
      <c r="ALG15" s="84"/>
      <c r="ALH15" s="84"/>
      <c r="ALI15" s="84"/>
      <c r="ALJ15" s="84"/>
      <c r="ALK15" s="84"/>
      <c r="ALL15" s="84"/>
      <c r="ALM15" s="84"/>
      <c r="ALN15" s="84"/>
      <c r="ALO15" s="84"/>
      <c r="ALP15" s="84"/>
      <c r="ALQ15" s="84"/>
      <c r="ALR15" s="84"/>
      <c r="ALS15" s="84"/>
      <c r="ALT15" s="84"/>
      <c r="ALU15" s="84"/>
      <c r="ALV15" s="84"/>
      <c r="ALW15" s="84"/>
      <c r="ALX15" s="84"/>
      <c r="ALY15" s="84"/>
      <c r="ALZ15" s="84"/>
      <c r="AMA15" s="84"/>
      <c r="AMB15" s="84"/>
      <c r="AMC15" s="84"/>
      <c r="AMD15" s="84"/>
      <c r="AME15" s="84"/>
      <c r="AMF15" s="84"/>
      <c r="AMG15" s="84"/>
      <c r="AMH15" s="84"/>
      <c r="AMI15" s="84"/>
      <c r="AMJ15" s="84"/>
    </row>
    <row r="16" spans="1:1024" ht="15" customHeight="1" x14ac:dyDescent="0.25">
      <c r="A16" s="52" t="s">
        <v>409</v>
      </c>
      <c r="B16" s="53" t="s">
        <v>237</v>
      </c>
      <c r="C16" s="53" t="s">
        <v>99</v>
      </c>
      <c r="D16" s="53">
        <v>22</v>
      </c>
      <c r="E16" s="53">
        <v>215</v>
      </c>
      <c r="F16" s="53">
        <v>117</v>
      </c>
      <c r="G16" s="53">
        <f>D16+(E16*2)+(F16*3)</f>
        <v>803</v>
      </c>
      <c r="H16" s="53">
        <v>386</v>
      </c>
      <c r="I16" s="54">
        <f>G16/H16</f>
        <v>2.0803108808290154</v>
      </c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2"/>
      <c r="KI16" s="42"/>
      <c r="KJ16" s="42"/>
      <c r="KK16" s="42"/>
      <c r="KL16" s="42"/>
      <c r="KM16" s="42"/>
      <c r="KN16" s="42"/>
      <c r="KO16" s="42"/>
      <c r="KP16" s="42"/>
      <c r="KQ16" s="42"/>
      <c r="KR16" s="42"/>
      <c r="KS16" s="42"/>
      <c r="KT16" s="42"/>
      <c r="KU16" s="42"/>
      <c r="KV16" s="42"/>
      <c r="KW16" s="42"/>
      <c r="KX16" s="42"/>
      <c r="KY16" s="42"/>
      <c r="KZ16" s="42"/>
      <c r="LA16" s="42"/>
      <c r="LB16" s="42"/>
      <c r="LC16" s="42"/>
      <c r="LD16" s="42"/>
      <c r="LE16" s="42"/>
      <c r="LF16" s="42"/>
      <c r="LG16" s="42"/>
      <c r="LH16" s="42"/>
      <c r="LI16" s="42"/>
      <c r="LJ16" s="42"/>
      <c r="LK16" s="42"/>
      <c r="LL16" s="42"/>
      <c r="LM16" s="42"/>
      <c r="LN16" s="42"/>
      <c r="LO16" s="42"/>
      <c r="LP16" s="42"/>
      <c r="LQ16" s="42"/>
      <c r="LR16" s="42"/>
      <c r="LS16" s="42"/>
      <c r="LT16" s="42"/>
      <c r="LU16" s="42"/>
      <c r="LV16" s="42"/>
      <c r="LW16" s="42"/>
      <c r="LX16" s="42"/>
      <c r="LY16" s="42"/>
      <c r="LZ16" s="42"/>
      <c r="MA16" s="42"/>
      <c r="MB16" s="42"/>
      <c r="MC16" s="42"/>
      <c r="MD16" s="42"/>
      <c r="ME16" s="42"/>
      <c r="MF16" s="42"/>
      <c r="MG16" s="42"/>
      <c r="MH16" s="42"/>
      <c r="MI16" s="42"/>
      <c r="MJ16" s="42"/>
      <c r="MK16" s="42"/>
      <c r="ML16" s="42"/>
      <c r="MM16" s="42"/>
      <c r="MN16" s="42"/>
      <c r="MO16" s="42"/>
      <c r="MP16" s="42"/>
      <c r="MQ16" s="42"/>
      <c r="MR16" s="42"/>
      <c r="MS16" s="42"/>
      <c r="MT16" s="42"/>
      <c r="MU16" s="42"/>
      <c r="MV16" s="42"/>
      <c r="MW16" s="42"/>
      <c r="MX16" s="42"/>
      <c r="MY16" s="42"/>
      <c r="MZ16" s="42"/>
      <c r="NA16" s="42"/>
      <c r="NB16" s="42"/>
      <c r="NC16" s="42"/>
      <c r="ND16" s="42"/>
      <c r="NE16" s="42"/>
      <c r="NF16" s="42"/>
      <c r="NG16" s="42"/>
      <c r="NH16" s="42"/>
      <c r="NI16" s="42"/>
      <c r="NJ16" s="42"/>
      <c r="NK16" s="42"/>
      <c r="NL16" s="42"/>
      <c r="NM16" s="42"/>
      <c r="NN16" s="42"/>
      <c r="NO16" s="42"/>
      <c r="NP16" s="42"/>
      <c r="NQ16" s="42"/>
      <c r="NR16" s="42"/>
      <c r="NS16" s="42"/>
      <c r="NT16" s="42"/>
      <c r="NU16" s="42"/>
      <c r="NV16" s="42"/>
      <c r="NW16" s="42"/>
      <c r="NX16" s="42"/>
      <c r="NY16" s="42"/>
      <c r="NZ16" s="42"/>
      <c r="OA16" s="42"/>
      <c r="OB16" s="42"/>
      <c r="OC16" s="42"/>
      <c r="OD16" s="42"/>
      <c r="OE16" s="42"/>
      <c r="OF16" s="42"/>
      <c r="OG16" s="42"/>
      <c r="OH16" s="42"/>
      <c r="OI16" s="42"/>
      <c r="OJ16" s="42"/>
      <c r="OK16" s="42"/>
      <c r="OL16" s="42"/>
      <c r="OM16" s="42"/>
      <c r="ON16" s="42"/>
      <c r="OO16" s="42"/>
      <c r="OP16" s="42"/>
      <c r="OQ16" s="42"/>
      <c r="OR16" s="42"/>
      <c r="OS16" s="42"/>
      <c r="OT16" s="42"/>
      <c r="OU16" s="42"/>
      <c r="OV16" s="42"/>
      <c r="OW16" s="42"/>
      <c r="OX16" s="42"/>
      <c r="OY16" s="42"/>
      <c r="OZ16" s="42"/>
      <c r="PA16" s="42"/>
      <c r="PB16" s="42"/>
      <c r="PC16" s="42"/>
      <c r="PD16" s="42"/>
      <c r="PE16" s="42"/>
      <c r="PF16" s="42"/>
      <c r="PG16" s="42"/>
      <c r="PH16" s="42"/>
      <c r="PI16" s="42"/>
      <c r="PJ16" s="42"/>
      <c r="PK16" s="42"/>
      <c r="PL16" s="42"/>
      <c r="PM16" s="42"/>
      <c r="PN16" s="42"/>
      <c r="PO16" s="42"/>
      <c r="PP16" s="42"/>
      <c r="PQ16" s="42"/>
      <c r="PR16" s="42"/>
      <c r="PS16" s="42"/>
      <c r="PT16" s="42"/>
      <c r="PU16" s="42"/>
      <c r="PV16" s="42"/>
      <c r="PW16" s="42"/>
      <c r="PX16" s="42"/>
      <c r="PY16" s="42"/>
      <c r="PZ16" s="42"/>
      <c r="QA16" s="42"/>
      <c r="QB16" s="42"/>
      <c r="QC16" s="42"/>
      <c r="QD16" s="42"/>
      <c r="QE16" s="42"/>
      <c r="QF16" s="42"/>
      <c r="QG16" s="42"/>
      <c r="QH16" s="42"/>
      <c r="QI16" s="42"/>
      <c r="QJ16" s="42"/>
      <c r="QK16" s="42"/>
      <c r="QL16" s="42"/>
      <c r="QM16" s="42"/>
      <c r="QN16" s="42"/>
      <c r="QO16" s="42"/>
      <c r="QP16" s="42"/>
      <c r="QQ16" s="42"/>
      <c r="QR16" s="42"/>
      <c r="QS16" s="42"/>
      <c r="QT16" s="42"/>
      <c r="QU16" s="42"/>
      <c r="QV16" s="42"/>
      <c r="QW16" s="42"/>
      <c r="QX16" s="42"/>
      <c r="QY16" s="42"/>
      <c r="QZ16" s="42"/>
      <c r="RA16" s="42"/>
      <c r="RB16" s="42"/>
      <c r="RC16" s="42"/>
      <c r="RD16" s="42"/>
      <c r="RE16" s="42"/>
      <c r="RF16" s="42"/>
      <c r="RG16" s="42"/>
      <c r="RH16" s="42"/>
      <c r="RI16" s="42"/>
      <c r="RJ16" s="42"/>
      <c r="RK16" s="42"/>
      <c r="RL16" s="42"/>
      <c r="RM16" s="42"/>
      <c r="RN16" s="42"/>
      <c r="RO16" s="42"/>
      <c r="RP16" s="42"/>
      <c r="RQ16" s="42"/>
      <c r="RR16" s="42"/>
      <c r="RS16" s="42"/>
      <c r="RT16" s="42"/>
      <c r="RU16" s="42"/>
      <c r="RV16" s="42"/>
      <c r="RW16" s="42"/>
      <c r="RX16" s="42"/>
      <c r="RY16" s="42"/>
      <c r="RZ16" s="42"/>
      <c r="SA16" s="42"/>
      <c r="SB16" s="42"/>
      <c r="SC16" s="42"/>
      <c r="SD16" s="42"/>
      <c r="SE16" s="42"/>
      <c r="SF16" s="42"/>
      <c r="SG16" s="42"/>
      <c r="SH16" s="42"/>
      <c r="SI16" s="42"/>
      <c r="SJ16" s="42"/>
      <c r="SK16" s="42"/>
      <c r="SL16" s="42"/>
      <c r="SM16" s="42"/>
      <c r="SN16" s="42"/>
      <c r="SO16" s="42"/>
      <c r="SP16" s="42"/>
      <c r="SQ16" s="42"/>
      <c r="SR16" s="42"/>
      <c r="SS16" s="42"/>
      <c r="ST16" s="42"/>
      <c r="SU16" s="42"/>
      <c r="SV16" s="42"/>
      <c r="SW16" s="42"/>
      <c r="SX16" s="42"/>
      <c r="SY16" s="42"/>
      <c r="SZ16" s="42"/>
      <c r="TA16" s="42"/>
      <c r="TB16" s="42"/>
      <c r="TC16" s="42"/>
      <c r="TD16" s="42"/>
      <c r="TE16" s="42"/>
      <c r="TF16" s="42"/>
      <c r="TG16" s="42"/>
      <c r="TH16" s="42"/>
      <c r="TI16" s="42"/>
      <c r="TJ16" s="42"/>
      <c r="TK16" s="42"/>
      <c r="TL16" s="42"/>
      <c r="TM16" s="42"/>
      <c r="TN16" s="42"/>
      <c r="TO16" s="42"/>
      <c r="TP16" s="42"/>
      <c r="TQ16" s="42"/>
      <c r="TR16" s="42"/>
      <c r="TS16" s="42"/>
      <c r="TT16" s="42"/>
      <c r="TU16" s="42"/>
      <c r="TV16" s="42"/>
      <c r="TW16" s="42"/>
      <c r="TX16" s="42"/>
      <c r="TY16" s="42"/>
      <c r="TZ16" s="42"/>
      <c r="UA16" s="42"/>
      <c r="UB16" s="42"/>
      <c r="UC16" s="42"/>
      <c r="UD16" s="42"/>
      <c r="UE16" s="42"/>
      <c r="UF16" s="42"/>
      <c r="UG16" s="42"/>
      <c r="UH16" s="42"/>
      <c r="UI16" s="42"/>
      <c r="UJ16" s="42"/>
      <c r="UK16" s="42"/>
      <c r="UL16" s="42"/>
      <c r="UM16" s="42"/>
      <c r="UN16" s="42"/>
      <c r="UO16" s="42"/>
      <c r="UP16" s="42"/>
      <c r="UQ16" s="42"/>
      <c r="UR16" s="42"/>
      <c r="US16" s="42"/>
      <c r="UT16" s="42"/>
      <c r="UU16" s="42"/>
      <c r="UV16" s="42"/>
      <c r="UW16" s="42"/>
      <c r="UX16" s="42"/>
      <c r="UY16" s="42"/>
      <c r="UZ16" s="42"/>
      <c r="VA16" s="42"/>
      <c r="VB16" s="42"/>
      <c r="VC16" s="42"/>
      <c r="VD16" s="42"/>
      <c r="VE16" s="42"/>
      <c r="VF16" s="42"/>
      <c r="VG16" s="42"/>
      <c r="VH16" s="42"/>
      <c r="VI16" s="42"/>
      <c r="VJ16" s="42"/>
      <c r="VK16" s="42"/>
      <c r="VL16" s="42"/>
      <c r="VM16" s="42"/>
      <c r="VN16" s="42"/>
      <c r="VO16" s="42"/>
      <c r="VP16" s="42"/>
      <c r="VQ16" s="42"/>
      <c r="VR16" s="42"/>
      <c r="VS16" s="42"/>
      <c r="VT16" s="42"/>
      <c r="VU16" s="42"/>
      <c r="VV16" s="42"/>
      <c r="VW16" s="42"/>
      <c r="VX16" s="42"/>
      <c r="VY16" s="42"/>
      <c r="VZ16" s="42"/>
      <c r="WA16" s="42"/>
      <c r="WB16" s="42"/>
      <c r="WC16" s="42"/>
      <c r="WD16" s="42"/>
      <c r="WE16" s="42"/>
      <c r="WF16" s="42"/>
      <c r="WG16" s="42"/>
      <c r="WH16" s="42"/>
      <c r="WI16" s="42"/>
      <c r="WJ16" s="42"/>
      <c r="WK16" s="42"/>
      <c r="WL16" s="42"/>
      <c r="WM16" s="42"/>
      <c r="WN16" s="42"/>
      <c r="WO16" s="42"/>
      <c r="WP16" s="42"/>
      <c r="WQ16" s="42"/>
      <c r="WR16" s="42"/>
      <c r="WS16" s="42"/>
      <c r="WT16" s="42"/>
      <c r="WU16" s="42"/>
      <c r="WV16" s="42"/>
      <c r="WW16" s="42"/>
      <c r="WX16" s="42"/>
      <c r="WY16" s="42"/>
      <c r="WZ16" s="42"/>
      <c r="XA16" s="42"/>
      <c r="XB16" s="42"/>
      <c r="XC16" s="42"/>
      <c r="XD16" s="42"/>
      <c r="XE16" s="42"/>
      <c r="XF16" s="42"/>
      <c r="XG16" s="42"/>
      <c r="XH16" s="42"/>
      <c r="XI16" s="42"/>
      <c r="XJ16" s="42"/>
      <c r="XK16" s="42"/>
      <c r="XL16" s="42"/>
      <c r="XM16" s="42"/>
      <c r="XN16" s="42"/>
      <c r="XO16" s="42"/>
      <c r="XP16" s="42"/>
      <c r="XQ16" s="42"/>
      <c r="XR16" s="42"/>
      <c r="XS16" s="42"/>
      <c r="XT16" s="42"/>
      <c r="XU16" s="42"/>
      <c r="XV16" s="42"/>
      <c r="XW16" s="42"/>
      <c r="XX16" s="42"/>
      <c r="XY16" s="42"/>
      <c r="XZ16" s="42"/>
      <c r="YA16" s="42"/>
      <c r="YB16" s="42"/>
      <c r="YC16" s="42"/>
      <c r="YD16" s="42"/>
      <c r="YE16" s="42"/>
      <c r="YF16" s="42"/>
      <c r="YG16" s="42"/>
      <c r="YH16" s="42"/>
      <c r="YI16" s="42"/>
      <c r="YJ16" s="42"/>
      <c r="YK16" s="42"/>
      <c r="YL16" s="42"/>
      <c r="YM16" s="42"/>
      <c r="YN16" s="42"/>
      <c r="YO16" s="42"/>
      <c r="YP16" s="42"/>
      <c r="YQ16" s="42"/>
      <c r="YR16" s="42"/>
      <c r="YS16" s="42"/>
      <c r="YT16" s="42"/>
      <c r="YU16" s="42"/>
      <c r="YV16" s="42"/>
      <c r="YW16" s="42"/>
      <c r="YX16" s="42"/>
      <c r="YY16" s="42"/>
      <c r="YZ16" s="42"/>
      <c r="ZA16" s="42"/>
      <c r="ZB16" s="42"/>
      <c r="ZC16" s="42"/>
      <c r="ZD16" s="42"/>
      <c r="ZE16" s="42"/>
      <c r="ZF16" s="42"/>
      <c r="ZG16" s="42"/>
      <c r="ZH16" s="42"/>
      <c r="ZI16" s="42"/>
      <c r="ZJ16" s="42"/>
      <c r="ZK16" s="42"/>
      <c r="ZL16" s="42"/>
      <c r="ZM16" s="42"/>
      <c r="ZN16" s="42"/>
      <c r="ZO16" s="42"/>
      <c r="ZP16" s="42"/>
      <c r="ZQ16" s="42"/>
      <c r="ZR16" s="42"/>
      <c r="ZS16" s="42"/>
      <c r="ZT16" s="42"/>
      <c r="ZU16" s="42"/>
      <c r="ZV16" s="42"/>
      <c r="ZW16" s="42"/>
      <c r="ZX16" s="42"/>
      <c r="ZY16" s="42"/>
      <c r="ZZ16" s="42"/>
      <c r="AAA16" s="42"/>
      <c r="AAB16" s="42"/>
      <c r="AAC16" s="42"/>
      <c r="AAD16" s="42"/>
      <c r="AAE16" s="42"/>
      <c r="AAF16" s="42"/>
      <c r="AAG16" s="42"/>
      <c r="AAH16" s="42"/>
      <c r="AAI16" s="42"/>
      <c r="AAJ16" s="42"/>
      <c r="AAK16" s="42"/>
      <c r="AAL16" s="42"/>
      <c r="AAM16" s="42"/>
      <c r="AAN16" s="42"/>
      <c r="AAO16" s="42"/>
      <c r="AAP16" s="42"/>
      <c r="AAQ16" s="42"/>
      <c r="AAR16" s="42"/>
      <c r="AAS16" s="42"/>
      <c r="AAT16" s="42"/>
      <c r="AAU16" s="42"/>
      <c r="AAV16" s="42"/>
      <c r="AAW16" s="42"/>
      <c r="AAX16" s="42"/>
      <c r="AAY16" s="42"/>
      <c r="AAZ16" s="42"/>
      <c r="ABA16" s="42"/>
      <c r="ABB16" s="42"/>
      <c r="ABC16" s="42"/>
      <c r="ABD16" s="42"/>
      <c r="ABE16" s="42"/>
      <c r="ABF16" s="42"/>
      <c r="ABG16" s="42"/>
      <c r="ABH16" s="42"/>
      <c r="ABI16" s="42"/>
      <c r="ABJ16" s="42"/>
      <c r="ABK16" s="42"/>
      <c r="ABL16" s="42"/>
      <c r="ABM16" s="42"/>
      <c r="ABN16" s="42"/>
      <c r="ABO16" s="42"/>
      <c r="ABP16" s="42"/>
      <c r="ABQ16" s="42"/>
      <c r="ABR16" s="42"/>
      <c r="ABS16" s="42"/>
      <c r="ABT16" s="42"/>
      <c r="ABU16" s="42"/>
      <c r="ABV16" s="42"/>
      <c r="ABW16" s="42"/>
      <c r="ABX16" s="42"/>
      <c r="ABY16" s="42"/>
      <c r="ABZ16" s="42"/>
      <c r="ACA16" s="42"/>
      <c r="ACB16" s="42"/>
      <c r="ACC16" s="42"/>
      <c r="ACD16" s="42"/>
      <c r="ACE16" s="42"/>
      <c r="ACF16" s="42"/>
      <c r="ACG16" s="42"/>
      <c r="ACH16" s="42"/>
      <c r="ACI16" s="42"/>
      <c r="ACJ16" s="42"/>
      <c r="ACK16" s="42"/>
      <c r="ACL16" s="42"/>
      <c r="ACM16" s="42"/>
      <c r="ACN16" s="42"/>
      <c r="ACO16" s="42"/>
      <c r="ACP16" s="42"/>
      <c r="ACQ16" s="42"/>
      <c r="ACR16" s="42"/>
      <c r="ACS16" s="42"/>
      <c r="ACT16" s="42"/>
      <c r="ACU16" s="42"/>
      <c r="ACV16" s="42"/>
      <c r="ACW16" s="42"/>
      <c r="ACX16" s="42"/>
      <c r="ACY16" s="42"/>
      <c r="ACZ16" s="42"/>
      <c r="ADA16" s="42"/>
      <c r="ADB16" s="42"/>
      <c r="ADC16" s="42"/>
      <c r="ADD16" s="42"/>
      <c r="ADE16" s="42"/>
      <c r="ADF16" s="42"/>
      <c r="ADG16" s="42"/>
      <c r="ADH16" s="42"/>
      <c r="ADI16" s="42"/>
      <c r="ADJ16" s="42"/>
      <c r="ADK16" s="42"/>
      <c r="ADL16" s="42"/>
      <c r="ADM16" s="42"/>
      <c r="ADN16" s="42"/>
      <c r="ADO16" s="42"/>
      <c r="ADP16" s="42"/>
      <c r="ADQ16" s="42"/>
      <c r="ADR16" s="42"/>
      <c r="ADS16" s="42"/>
      <c r="ADT16" s="42"/>
      <c r="ADU16" s="42"/>
      <c r="ADV16" s="42"/>
      <c r="ADW16" s="42"/>
      <c r="ADX16" s="42"/>
      <c r="ADY16" s="42"/>
      <c r="ADZ16" s="42"/>
      <c r="AEA16" s="42"/>
      <c r="AEB16" s="42"/>
      <c r="AEC16" s="42"/>
      <c r="AED16" s="42"/>
      <c r="AEE16" s="42"/>
      <c r="AEF16" s="42"/>
      <c r="AEG16" s="42"/>
      <c r="AEH16" s="42"/>
      <c r="AEI16" s="42"/>
      <c r="AEJ16" s="42"/>
      <c r="AEK16" s="42"/>
      <c r="AEL16" s="42"/>
      <c r="AEM16" s="42"/>
      <c r="AEN16" s="42"/>
      <c r="AEO16" s="42"/>
      <c r="AEP16" s="42"/>
      <c r="AEQ16" s="42"/>
      <c r="AER16" s="42"/>
      <c r="AES16" s="42"/>
      <c r="AET16" s="42"/>
      <c r="AEU16" s="42"/>
      <c r="AEV16" s="42"/>
      <c r="AEW16" s="42"/>
      <c r="AEX16" s="42"/>
      <c r="AEY16" s="42"/>
      <c r="AEZ16" s="42"/>
      <c r="AFA16" s="42"/>
      <c r="AFB16" s="42"/>
      <c r="AFC16" s="42"/>
      <c r="AFD16" s="42"/>
      <c r="AFE16" s="42"/>
      <c r="AFF16" s="42"/>
      <c r="AFG16" s="42"/>
      <c r="AFH16" s="42"/>
      <c r="AFI16" s="42"/>
      <c r="AFJ16" s="42"/>
      <c r="AFK16" s="42"/>
      <c r="AFL16" s="42"/>
      <c r="AFM16" s="42"/>
      <c r="AFN16" s="42"/>
      <c r="AFO16" s="42"/>
      <c r="AFP16" s="42"/>
      <c r="AFQ16" s="42"/>
      <c r="AFR16" s="42"/>
      <c r="AFS16" s="42"/>
      <c r="AFT16" s="42"/>
      <c r="AFU16" s="42"/>
      <c r="AFV16" s="42"/>
      <c r="AFW16" s="42"/>
      <c r="AFX16" s="42"/>
      <c r="AFY16" s="42"/>
      <c r="AFZ16" s="42"/>
      <c r="AGA16" s="42"/>
      <c r="AGB16" s="42"/>
      <c r="AGC16" s="42"/>
      <c r="AGD16" s="42"/>
      <c r="AGE16" s="42"/>
      <c r="AGF16" s="42"/>
      <c r="AGG16" s="42"/>
      <c r="AGH16" s="42"/>
      <c r="AGI16" s="42"/>
      <c r="AGJ16" s="42"/>
      <c r="AGK16" s="42"/>
      <c r="AGL16" s="42"/>
      <c r="AGM16" s="42"/>
      <c r="AGN16" s="42"/>
      <c r="AGO16" s="42"/>
      <c r="AGP16" s="42"/>
      <c r="AGQ16" s="42"/>
      <c r="AGR16" s="42"/>
      <c r="AGS16" s="42"/>
      <c r="AGT16" s="42"/>
      <c r="AGU16" s="42"/>
      <c r="AGV16" s="42"/>
      <c r="AGW16" s="42"/>
      <c r="AGX16" s="42"/>
      <c r="AGY16" s="42"/>
      <c r="AGZ16" s="42"/>
      <c r="AHA16" s="42"/>
      <c r="AHB16" s="42"/>
      <c r="AHC16" s="42"/>
      <c r="AHD16" s="42"/>
      <c r="AHE16" s="42"/>
      <c r="AHF16" s="42"/>
      <c r="AHG16" s="42"/>
      <c r="AHH16" s="42"/>
      <c r="AHI16" s="42"/>
      <c r="AHJ16" s="42"/>
      <c r="AHK16" s="42"/>
      <c r="AHL16" s="42"/>
      <c r="AHM16" s="42"/>
      <c r="AHN16" s="42"/>
      <c r="AHO16" s="42"/>
      <c r="AHP16" s="42"/>
      <c r="AHQ16" s="42"/>
      <c r="AHR16" s="42"/>
      <c r="AHS16" s="42"/>
      <c r="AHT16" s="42"/>
      <c r="AHU16" s="42"/>
      <c r="AHV16" s="42"/>
      <c r="AHW16" s="42"/>
      <c r="AHX16" s="42"/>
      <c r="AHY16" s="42"/>
      <c r="AHZ16" s="42"/>
      <c r="AIA16" s="42"/>
      <c r="AIB16" s="42"/>
      <c r="AIC16" s="42"/>
      <c r="AID16" s="42"/>
      <c r="AIE16" s="42"/>
      <c r="AIF16" s="42"/>
      <c r="AIG16" s="42"/>
      <c r="AIH16" s="42"/>
      <c r="AII16" s="42"/>
      <c r="AIJ16" s="42"/>
      <c r="AIK16" s="42"/>
      <c r="AIL16" s="42"/>
      <c r="AIM16" s="42"/>
      <c r="AIN16" s="42"/>
      <c r="AIO16" s="42"/>
      <c r="AIP16" s="42"/>
      <c r="AIQ16" s="42"/>
      <c r="AIR16" s="42"/>
      <c r="AIS16" s="42"/>
      <c r="AIT16" s="42"/>
      <c r="AIU16" s="42"/>
      <c r="AIV16" s="42"/>
      <c r="AIW16" s="42"/>
      <c r="AIX16" s="42"/>
      <c r="AIY16" s="42"/>
      <c r="AIZ16" s="42"/>
      <c r="AJA16" s="42"/>
      <c r="AJB16" s="42"/>
      <c r="AJC16" s="42"/>
      <c r="AJD16" s="42"/>
      <c r="AJE16" s="42"/>
      <c r="AJF16" s="42"/>
      <c r="AJG16" s="42"/>
      <c r="AJH16" s="42"/>
      <c r="AJI16" s="42"/>
      <c r="AJJ16" s="42"/>
      <c r="AJK16" s="42"/>
      <c r="AJL16" s="42"/>
      <c r="AJM16" s="42"/>
      <c r="AJN16" s="42"/>
      <c r="AJO16" s="42"/>
      <c r="AJP16" s="42"/>
      <c r="AJQ16" s="42"/>
      <c r="AJR16" s="42"/>
      <c r="AJS16" s="42"/>
      <c r="AJT16" s="42"/>
      <c r="AJU16" s="42"/>
      <c r="AJV16" s="42"/>
      <c r="AJW16" s="42"/>
      <c r="AJX16" s="42"/>
      <c r="AJY16" s="42"/>
      <c r="AJZ16" s="42"/>
      <c r="AKA16" s="42"/>
      <c r="AKB16" s="42"/>
      <c r="AKC16" s="42"/>
      <c r="AKD16" s="42"/>
      <c r="AKE16" s="42"/>
      <c r="AKF16" s="42"/>
      <c r="AKG16" s="42"/>
      <c r="AKH16" s="42"/>
      <c r="AKI16" s="42"/>
      <c r="AKJ16" s="42"/>
      <c r="AKK16" s="42"/>
      <c r="AKL16" s="42"/>
      <c r="AKM16" s="42"/>
      <c r="AKN16" s="42"/>
      <c r="AKO16" s="42"/>
      <c r="AKP16" s="42"/>
      <c r="AKQ16" s="42"/>
      <c r="AKR16" s="42"/>
      <c r="AKS16" s="42"/>
      <c r="AKT16" s="42"/>
      <c r="AKU16" s="42"/>
      <c r="AKV16" s="42"/>
      <c r="AKW16" s="42"/>
      <c r="AKX16" s="42"/>
      <c r="AKY16" s="42"/>
      <c r="AKZ16" s="42"/>
      <c r="ALA16" s="42"/>
      <c r="ALB16" s="42"/>
      <c r="ALC16" s="42"/>
      <c r="ALD16" s="42"/>
      <c r="ALE16" s="42"/>
      <c r="ALF16" s="42"/>
      <c r="ALG16" s="42"/>
      <c r="ALH16" s="42"/>
      <c r="ALI16" s="42"/>
      <c r="ALJ16" s="42"/>
      <c r="ALK16" s="42"/>
      <c r="ALL16" s="42"/>
      <c r="ALM16" s="42"/>
      <c r="ALN16" s="42"/>
      <c r="ALO16" s="42"/>
      <c r="ALP16" s="42"/>
      <c r="ALQ16" s="42"/>
      <c r="ALR16" s="42"/>
      <c r="ALS16" s="42"/>
      <c r="ALT16" s="42"/>
      <c r="ALU16" s="42"/>
      <c r="ALV16" s="42"/>
      <c r="ALW16" s="42"/>
      <c r="ALX16" s="42"/>
      <c r="ALY16" s="42"/>
      <c r="ALZ16" s="42"/>
      <c r="AMA16" s="42"/>
      <c r="AMB16" s="42"/>
      <c r="AMC16" s="42"/>
      <c r="AMD16" s="42"/>
      <c r="AME16" s="42"/>
      <c r="AMF16" s="42"/>
      <c r="AMG16" s="42"/>
      <c r="AMH16" s="42"/>
      <c r="AMI16" s="42"/>
      <c r="AMJ16" s="42"/>
    </row>
    <row r="17" spans="1:1024" ht="32.25" customHeight="1" x14ac:dyDescent="0.3">
      <c r="A17" s="47" t="s">
        <v>3</v>
      </c>
      <c r="B17" s="48" t="s">
        <v>4</v>
      </c>
      <c r="C17" s="48" t="s">
        <v>5</v>
      </c>
      <c r="D17" s="48" t="s">
        <v>0</v>
      </c>
      <c r="E17" s="48" t="s">
        <v>1</v>
      </c>
      <c r="F17" s="48" t="s">
        <v>2</v>
      </c>
      <c r="G17" s="48" t="s">
        <v>6</v>
      </c>
      <c r="H17" s="49" t="s">
        <v>7</v>
      </c>
      <c r="I17" s="50" t="s">
        <v>8</v>
      </c>
      <c r="M17" s="51"/>
      <c r="O17" s="83"/>
      <c r="P17" s="85"/>
      <c r="U17" s="51"/>
      <c r="W17" s="83"/>
      <c r="X17" s="85"/>
      <c r="AC17" s="51"/>
      <c r="AE17" s="83"/>
      <c r="AF17" s="85"/>
      <c r="AK17" s="51"/>
      <c r="AM17" s="83"/>
      <c r="AN17" s="85"/>
      <c r="AS17" s="51"/>
      <c r="AU17" s="83"/>
      <c r="AV17" s="85"/>
      <c r="BA17" s="51"/>
      <c r="BC17" s="83"/>
      <c r="BD17" s="85"/>
      <c r="BI17" s="51"/>
      <c r="BK17" s="83"/>
      <c r="BL17" s="85"/>
      <c r="BQ17" s="51"/>
      <c r="BS17" s="83"/>
      <c r="BT17" s="85"/>
      <c r="BY17" s="51"/>
      <c r="CA17" s="83"/>
      <c r="CB17" s="85"/>
      <c r="CG17" s="51"/>
      <c r="CI17" s="83"/>
      <c r="CJ17" s="85"/>
      <c r="CO17" s="51"/>
      <c r="CQ17" s="83"/>
      <c r="CR17" s="85"/>
      <c r="CW17" s="51"/>
      <c r="CY17" s="83"/>
      <c r="CZ17" s="85"/>
      <c r="DE17" s="51"/>
      <c r="DG17" s="83"/>
      <c r="DH17" s="85"/>
      <c r="DM17" s="51"/>
      <c r="DO17" s="83"/>
      <c r="DP17" s="85"/>
      <c r="DU17" s="51"/>
      <c r="DW17" s="83"/>
      <c r="DX17" s="85"/>
      <c r="EC17" s="51"/>
      <c r="EE17" s="83"/>
      <c r="EF17" s="85"/>
      <c r="EK17" s="51"/>
      <c r="EM17" s="83"/>
      <c r="EN17" s="85"/>
      <c r="ES17" s="51"/>
      <c r="EU17" s="83"/>
      <c r="EV17" s="85"/>
      <c r="FA17" s="51"/>
      <c r="FC17" s="83"/>
      <c r="FD17" s="85"/>
      <c r="FI17" s="51"/>
      <c r="FK17" s="83"/>
      <c r="FL17" s="85"/>
      <c r="FQ17" s="51"/>
      <c r="FS17" s="83"/>
      <c r="FT17" s="85"/>
      <c r="FY17" s="51"/>
      <c r="GA17" s="83"/>
      <c r="GB17" s="85"/>
      <c r="GG17" s="51"/>
      <c r="GI17" s="83"/>
      <c r="GJ17" s="85"/>
      <c r="GO17" s="51"/>
      <c r="GQ17" s="83"/>
      <c r="GR17" s="85"/>
      <c r="GW17" s="51"/>
      <c r="GY17" s="83"/>
      <c r="GZ17" s="85"/>
      <c r="HE17" s="51"/>
      <c r="HG17" s="83"/>
      <c r="HH17" s="85"/>
      <c r="HM17" s="51"/>
      <c r="HO17" s="83"/>
      <c r="HP17" s="85"/>
      <c r="HU17" s="51"/>
      <c r="HW17" s="83"/>
      <c r="HX17" s="85"/>
      <c r="IC17" s="51"/>
      <c r="IE17" s="83"/>
      <c r="IF17" s="85"/>
      <c r="IK17" s="51"/>
      <c r="IM17" s="83"/>
      <c r="IN17" s="85"/>
      <c r="IS17" s="51"/>
    </row>
    <row r="18" spans="1:1024" s="42" customFormat="1" ht="15" customHeight="1" x14ac:dyDescent="0.25">
      <c r="A18" s="52" t="s">
        <v>410</v>
      </c>
      <c r="B18" s="53" t="s">
        <v>102</v>
      </c>
      <c r="C18" s="53" t="s">
        <v>48</v>
      </c>
      <c r="D18" s="53">
        <v>16</v>
      </c>
      <c r="E18" s="53">
        <v>21</v>
      </c>
      <c r="F18" s="53">
        <v>113</v>
      </c>
      <c r="G18" s="53">
        <f t="shared" ref="G18:G26" si="2">D18+(E18*2)+(F18*3)</f>
        <v>397</v>
      </c>
      <c r="H18" s="53">
        <v>150</v>
      </c>
      <c r="I18" s="54">
        <f t="shared" ref="I18:I26" si="3">G18/H18</f>
        <v>2.6466666666666665</v>
      </c>
      <c r="J18" s="4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  <c r="IW18" s="84"/>
      <c r="IX18" s="84"/>
      <c r="IY18" s="84"/>
      <c r="IZ18" s="84"/>
      <c r="JA18" s="84"/>
      <c r="JB18" s="84"/>
      <c r="JC18" s="84"/>
      <c r="JD18" s="84"/>
      <c r="JE18" s="84"/>
      <c r="JF18" s="84"/>
      <c r="JG18" s="84"/>
      <c r="JH18" s="84"/>
      <c r="JI18" s="84"/>
      <c r="JJ18" s="84"/>
      <c r="JK18" s="84"/>
      <c r="JL18" s="84"/>
      <c r="JM18" s="84"/>
      <c r="JN18" s="84"/>
      <c r="JO18" s="84"/>
      <c r="JP18" s="84"/>
      <c r="JQ18" s="84"/>
      <c r="JR18" s="84"/>
      <c r="JS18" s="84"/>
      <c r="JT18" s="84"/>
      <c r="JU18" s="84"/>
      <c r="JV18" s="84"/>
      <c r="JW18" s="84"/>
      <c r="JX18" s="84"/>
      <c r="JY18" s="84"/>
      <c r="JZ18" s="84"/>
      <c r="KA18" s="84"/>
      <c r="KB18" s="84"/>
      <c r="KC18" s="84"/>
      <c r="KD18" s="84"/>
      <c r="KE18" s="84"/>
      <c r="KF18" s="84"/>
      <c r="KG18" s="84"/>
      <c r="KH18" s="84"/>
      <c r="KI18" s="84"/>
      <c r="KJ18" s="84"/>
      <c r="KK18" s="84"/>
      <c r="KL18" s="84"/>
      <c r="KM18" s="84"/>
      <c r="KN18" s="84"/>
      <c r="KO18" s="84"/>
      <c r="KP18" s="84"/>
      <c r="KQ18" s="84"/>
      <c r="KR18" s="84"/>
      <c r="KS18" s="84"/>
      <c r="KT18" s="84"/>
      <c r="KU18" s="84"/>
      <c r="KV18" s="84"/>
      <c r="KW18" s="84"/>
      <c r="KX18" s="84"/>
      <c r="KY18" s="84"/>
      <c r="KZ18" s="84"/>
      <c r="LA18" s="84"/>
      <c r="LB18" s="84"/>
      <c r="LC18" s="84"/>
      <c r="LD18" s="84"/>
      <c r="LE18" s="84"/>
      <c r="LF18" s="84"/>
      <c r="LG18" s="84"/>
      <c r="LH18" s="84"/>
      <c r="LI18" s="84"/>
      <c r="LJ18" s="84"/>
      <c r="LK18" s="84"/>
      <c r="LL18" s="84"/>
      <c r="LM18" s="84"/>
      <c r="LN18" s="84"/>
      <c r="LO18" s="84"/>
      <c r="LP18" s="84"/>
      <c r="LQ18" s="84"/>
      <c r="LR18" s="84"/>
      <c r="LS18" s="84"/>
      <c r="LT18" s="84"/>
      <c r="LU18" s="84"/>
      <c r="LV18" s="84"/>
      <c r="LW18" s="84"/>
      <c r="LX18" s="84"/>
      <c r="LY18" s="84"/>
      <c r="LZ18" s="84"/>
      <c r="MA18" s="84"/>
      <c r="MB18" s="84"/>
      <c r="MC18" s="84"/>
      <c r="MD18" s="84"/>
      <c r="ME18" s="84"/>
      <c r="MF18" s="84"/>
      <c r="MG18" s="84"/>
      <c r="MH18" s="84"/>
      <c r="MI18" s="84"/>
      <c r="MJ18" s="84"/>
      <c r="MK18" s="84"/>
      <c r="ML18" s="84"/>
      <c r="MM18" s="84"/>
      <c r="MN18" s="84"/>
      <c r="MO18" s="84"/>
      <c r="MP18" s="84"/>
      <c r="MQ18" s="84"/>
      <c r="MR18" s="84"/>
      <c r="MS18" s="84"/>
      <c r="MT18" s="84"/>
      <c r="MU18" s="84"/>
      <c r="MV18" s="84"/>
      <c r="MW18" s="84"/>
      <c r="MX18" s="84"/>
      <c r="MY18" s="84"/>
      <c r="MZ18" s="84"/>
      <c r="NA18" s="84"/>
      <c r="NB18" s="84"/>
      <c r="NC18" s="84"/>
      <c r="ND18" s="84"/>
      <c r="NE18" s="84"/>
      <c r="NF18" s="84"/>
      <c r="NG18" s="84"/>
      <c r="NH18" s="84"/>
      <c r="NI18" s="84"/>
      <c r="NJ18" s="84"/>
      <c r="NK18" s="84"/>
      <c r="NL18" s="84"/>
      <c r="NM18" s="84"/>
      <c r="NN18" s="84"/>
      <c r="NO18" s="84"/>
      <c r="NP18" s="84"/>
      <c r="NQ18" s="84"/>
      <c r="NR18" s="84"/>
      <c r="NS18" s="84"/>
      <c r="NT18" s="84"/>
      <c r="NU18" s="84"/>
      <c r="NV18" s="84"/>
      <c r="NW18" s="84"/>
      <c r="NX18" s="84"/>
      <c r="NY18" s="84"/>
      <c r="NZ18" s="84"/>
      <c r="OA18" s="84"/>
      <c r="OB18" s="84"/>
      <c r="OC18" s="84"/>
      <c r="OD18" s="84"/>
      <c r="OE18" s="84"/>
      <c r="OF18" s="84"/>
      <c r="OG18" s="84"/>
      <c r="OH18" s="84"/>
      <c r="OI18" s="84"/>
      <c r="OJ18" s="84"/>
      <c r="OK18" s="84"/>
      <c r="OL18" s="84"/>
      <c r="OM18" s="84"/>
      <c r="ON18" s="84"/>
      <c r="OO18" s="84"/>
      <c r="OP18" s="84"/>
      <c r="OQ18" s="84"/>
      <c r="OR18" s="84"/>
      <c r="OS18" s="84"/>
      <c r="OT18" s="84"/>
      <c r="OU18" s="84"/>
      <c r="OV18" s="84"/>
      <c r="OW18" s="84"/>
      <c r="OX18" s="84"/>
      <c r="OY18" s="84"/>
      <c r="OZ18" s="84"/>
      <c r="PA18" s="84"/>
      <c r="PB18" s="84"/>
      <c r="PC18" s="84"/>
      <c r="PD18" s="84"/>
      <c r="PE18" s="84"/>
      <c r="PF18" s="84"/>
      <c r="PG18" s="84"/>
      <c r="PH18" s="84"/>
      <c r="PI18" s="84"/>
      <c r="PJ18" s="84"/>
      <c r="PK18" s="84"/>
      <c r="PL18" s="84"/>
      <c r="PM18" s="84"/>
      <c r="PN18" s="84"/>
      <c r="PO18" s="84"/>
      <c r="PP18" s="84"/>
      <c r="PQ18" s="84"/>
      <c r="PR18" s="84"/>
      <c r="PS18" s="84"/>
      <c r="PT18" s="84"/>
      <c r="PU18" s="84"/>
      <c r="PV18" s="84"/>
      <c r="PW18" s="84"/>
      <c r="PX18" s="84"/>
      <c r="PY18" s="84"/>
      <c r="PZ18" s="84"/>
      <c r="QA18" s="84"/>
      <c r="QB18" s="84"/>
      <c r="QC18" s="84"/>
      <c r="QD18" s="84"/>
      <c r="QE18" s="84"/>
      <c r="QF18" s="84"/>
      <c r="QG18" s="84"/>
      <c r="QH18" s="84"/>
      <c r="QI18" s="84"/>
      <c r="QJ18" s="84"/>
      <c r="QK18" s="84"/>
      <c r="QL18" s="84"/>
      <c r="QM18" s="84"/>
      <c r="QN18" s="84"/>
      <c r="QO18" s="84"/>
      <c r="QP18" s="84"/>
      <c r="QQ18" s="84"/>
      <c r="QR18" s="84"/>
      <c r="QS18" s="84"/>
      <c r="QT18" s="84"/>
      <c r="QU18" s="84"/>
      <c r="QV18" s="84"/>
      <c r="QW18" s="84"/>
      <c r="QX18" s="84"/>
      <c r="QY18" s="84"/>
      <c r="QZ18" s="84"/>
      <c r="RA18" s="84"/>
      <c r="RB18" s="84"/>
      <c r="RC18" s="84"/>
      <c r="RD18" s="84"/>
      <c r="RE18" s="84"/>
      <c r="RF18" s="84"/>
      <c r="RG18" s="84"/>
      <c r="RH18" s="84"/>
      <c r="RI18" s="84"/>
      <c r="RJ18" s="84"/>
      <c r="RK18" s="84"/>
      <c r="RL18" s="84"/>
      <c r="RM18" s="84"/>
      <c r="RN18" s="84"/>
      <c r="RO18" s="84"/>
      <c r="RP18" s="84"/>
      <c r="RQ18" s="84"/>
      <c r="RR18" s="84"/>
      <c r="RS18" s="84"/>
      <c r="RT18" s="84"/>
      <c r="RU18" s="84"/>
      <c r="RV18" s="84"/>
      <c r="RW18" s="84"/>
      <c r="RX18" s="84"/>
      <c r="RY18" s="84"/>
      <c r="RZ18" s="84"/>
      <c r="SA18" s="84"/>
      <c r="SB18" s="84"/>
      <c r="SC18" s="84"/>
      <c r="SD18" s="84"/>
      <c r="SE18" s="84"/>
      <c r="SF18" s="84"/>
      <c r="SG18" s="84"/>
      <c r="SH18" s="84"/>
      <c r="SI18" s="84"/>
      <c r="SJ18" s="84"/>
      <c r="SK18" s="84"/>
      <c r="SL18" s="84"/>
      <c r="SM18" s="84"/>
      <c r="SN18" s="84"/>
      <c r="SO18" s="84"/>
      <c r="SP18" s="84"/>
      <c r="SQ18" s="84"/>
      <c r="SR18" s="84"/>
      <c r="SS18" s="84"/>
      <c r="ST18" s="84"/>
      <c r="SU18" s="84"/>
      <c r="SV18" s="84"/>
      <c r="SW18" s="84"/>
      <c r="SX18" s="84"/>
      <c r="SY18" s="84"/>
      <c r="SZ18" s="84"/>
      <c r="TA18" s="84"/>
      <c r="TB18" s="84"/>
      <c r="TC18" s="84"/>
      <c r="TD18" s="84"/>
      <c r="TE18" s="84"/>
      <c r="TF18" s="84"/>
      <c r="TG18" s="84"/>
      <c r="TH18" s="84"/>
      <c r="TI18" s="84"/>
      <c r="TJ18" s="84"/>
      <c r="TK18" s="84"/>
      <c r="TL18" s="84"/>
      <c r="TM18" s="84"/>
      <c r="TN18" s="84"/>
      <c r="TO18" s="84"/>
      <c r="TP18" s="84"/>
      <c r="TQ18" s="84"/>
      <c r="TR18" s="84"/>
      <c r="TS18" s="84"/>
      <c r="TT18" s="84"/>
      <c r="TU18" s="84"/>
      <c r="TV18" s="84"/>
      <c r="TW18" s="84"/>
      <c r="TX18" s="84"/>
      <c r="TY18" s="84"/>
      <c r="TZ18" s="84"/>
      <c r="UA18" s="84"/>
      <c r="UB18" s="84"/>
      <c r="UC18" s="84"/>
      <c r="UD18" s="84"/>
      <c r="UE18" s="84"/>
      <c r="UF18" s="84"/>
      <c r="UG18" s="84"/>
      <c r="UH18" s="84"/>
      <c r="UI18" s="84"/>
      <c r="UJ18" s="84"/>
      <c r="UK18" s="84"/>
      <c r="UL18" s="84"/>
      <c r="UM18" s="84"/>
      <c r="UN18" s="84"/>
      <c r="UO18" s="84"/>
      <c r="UP18" s="84"/>
      <c r="UQ18" s="84"/>
      <c r="UR18" s="84"/>
      <c r="US18" s="84"/>
      <c r="UT18" s="84"/>
      <c r="UU18" s="84"/>
      <c r="UV18" s="84"/>
      <c r="UW18" s="84"/>
      <c r="UX18" s="84"/>
      <c r="UY18" s="84"/>
      <c r="UZ18" s="84"/>
      <c r="VA18" s="84"/>
      <c r="VB18" s="84"/>
      <c r="VC18" s="84"/>
      <c r="VD18" s="84"/>
      <c r="VE18" s="84"/>
      <c r="VF18" s="84"/>
      <c r="VG18" s="84"/>
      <c r="VH18" s="84"/>
      <c r="VI18" s="84"/>
      <c r="VJ18" s="84"/>
      <c r="VK18" s="84"/>
      <c r="VL18" s="84"/>
      <c r="VM18" s="84"/>
      <c r="VN18" s="84"/>
      <c r="VO18" s="84"/>
      <c r="VP18" s="84"/>
      <c r="VQ18" s="84"/>
      <c r="VR18" s="84"/>
      <c r="VS18" s="84"/>
      <c r="VT18" s="84"/>
      <c r="VU18" s="84"/>
      <c r="VV18" s="84"/>
      <c r="VW18" s="84"/>
      <c r="VX18" s="84"/>
      <c r="VY18" s="84"/>
      <c r="VZ18" s="84"/>
      <c r="WA18" s="84"/>
      <c r="WB18" s="84"/>
      <c r="WC18" s="84"/>
      <c r="WD18" s="84"/>
      <c r="WE18" s="84"/>
      <c r="WF18" s="84"/>
      <c r="WG18" s="84"/>
      <c r="WH18" s="84"/>
      <c r="WI18" s="84"/>
      <c r="WJ18" s="84"/>
      <c r="WK18" s="84"/>
      <c r="WL18" s="84"/>
      <c r="WM18" s="84"/>
      <c r="WN18" s="84"/>
      <c r="WO18" s="84"/>
      <c r="WP18" s="84"/>
      <c r="WQ18" s="84"/>
      <c r="WR18" s="84"/>
      <c r="WS18" s="84"/>
      <c r="WT18" s="84"/>
      <c r="WU18" s="84"/>
      <c r="WV18" s="84"/>
      <c r="WW18" s="84"/>
      <c r="WX18" s="84"/>
      <c r="WY18" s="84"/>
      <c r="WZ18" s="84"/>
      <c r="XA18" s="84"/>
      <c r="XB18" s="84"/>
      <c r="XC18" s="84"/>
      <c r="XD18" s="84"/>
      <c r="XE18" s="84"/>
      <c r="XF18" s="84"/>
      <c r="XG18" s="84"/>
      <c r="XH18" s="84"/>
      <c r="XI18" s="84"/>
      <c r="XJ18" s="84"/>
      <c r="XK18" s="84"/>
      <c r="XL18" s="84"/>
      <c r="XM18" s="84"/>
      <c r="XN18" s="84"/>
      <c r="XO18" s="84"/>
      <c r="XP18" s="84"/>
      <c r="XQ18" s="84"/>
      <c r="XR18" s="84"/>
      <c r="XS18" s="84"/>
      <c r="XT18" s="84"/>
      <c r="XU18" s="84"/>
      <c r="XV18" s="84"/>
      <c r="XW18" s="84"/>
      <c r="XX18" s="84"/>
      <c r="XY18" s="84"/>
      <c r="XZ18" s="84"/>
      <c r="YA18" s="84"/>
      <c r="YB18" s="84"/>
      <c r="YC18" s="84"/>
      <c r="YD18" s="84"/>
      <c r="YE18" s="84"/>
      <c r="YF18" s="84"/>
      <c r="YG18" s="84"/>
      <c r="YH18" s="84"/>
      <c r="YI18" s="84"/>
      <c r="YJ18" s="84"/>
      <c r="YK18" s="84"/>
      <c r="YL18" s="84"/>
      <c r="YM18" s="84"/>
      <c r="YN18" s="84"/>
      <c r="YO18" s="84"/>
      <c r="YP18" s="84"/>
      <c r="YQ18" s="84"/>
      <c r="YR18" s="84"/>
      <c r="YS18" s="84"/>
      <c r="YT18" s="84"/>
      <c r="YU18" s="84"/>
      <c r="YV18" s="84"/>
      <c r="YW18" s="84"/>
      <c r="YX18" s="84"/>
      <c r="YY18" s="84"/>
      <c r="YZ18" s="84"/>
      <c r="ZA18" s="84"/>
      <c r="ZB18" s="84"/>
      <c r="ZC18" s="84"/>
      <c r="ZD18" s="84"/>
      <c r="ZE18" s="84"/>
      <c r="ZF18" s="84"/>
      <c r="ZG18" s="84"/>
      <c r="ZH18" s="84"/>
      <c r="ZI18" s="84"/>
      <c r="ZJ18" s="84"/>
      <c r="ZK18" s="84"/>
      <c r="ZL18" s="84"/>
      <c r="ZM18" s="84"/>
      <c r="ZN18" s="84"/>
      <c r="ZO18" s="84"/>
      <c r="ZP18" s="84"/>
      <c r="ZQ18" s="84"/>
      <c r="ZR18" s="84"/>
      <c r="ZS18" s="84"/>
      <c r="ZT18" s="84"/>
      <c r="ZU18" s="84"/>
      <c r="ZV18" s="84"/>
      <c r="ZW18" s="84"/>
      <c r="ZX18" s="84"/>
      <c r="ZY18" s="84"/>
      <c r="ZZ18" s="84"/>
      <c r="AAA18" s="84"/>
      <c r="AAB18" s="84"/>
      <c r="AAC18" s="84"/>
      <c r="AAD18" s="84"/>
      <c r="AAE18" s="84"/>
      <c r="AAF18" s="84"/>
      <c r="AAG18" s="84"/>
      <c r="AAH18" s="84"/>
      <c r="AAI18" s="84"/>
      <c r="AAJ18" s="84"/>
      <c r="AAK18" s="84"/>
      <c r="AAL18" s="84"/>
      <c r="AAM18" s="84"/>
      <c r="AAN18" s="84"/>
      <c r="AAO18" s="84"/>
      <c r="AAP18" s="84"/>
      <c r="AAQ18" s="84"/>
      <c r="AAR18" s="84"/>
      <c r="AAS18" s="84"/>
      <c r="AAT18" s="84"/>
      <c r="AAU18" s="84"/>
      <c r="AAV18" s="84"/>
      <c r="AAW18" s="84"/>
      <c r="AAX18" s="84"/>
      <c r="AAY18" s="84"/>
      <c r="AAZ18" s="84"/>
      <c r="ABA18" s="84"/>
      <c r="ABB18" s="84"/>
      <c r="ABC18" s="84"/>
      <c r="ABD18" s="84"/>
      <c r="ABE18" s="84"/>
      <c r="ABF18" s="84"/>
      <c r="ABG18" s="84"/>
      <c r="ABH18" s="84"/>
      <c r="ABI18" s="84"/>
      <c r="ABJ18" s="84"/>
      <c r="ABK18" s="84"/>
      <c r="ABL18" s="84"/>
      <c r="ABM18" s="84"/>
      <c r="ABN18" s="84"/>
      <c r="ABO18" s="84"/>
      <c r="ABP18" s="84"/>
      <c r="ABQ18" s="84"/>
      <c r="ABR18" s="84"/>
      <c r="ABS18" s="84"/>
      <c r="ABT18" s="84"/>
      <c r="ABU18" s="84"/>
      <c r="ABV18" s="84"/>
      <c r="ABW18" s="84"/>
      <c r="ABX18" s="84"/>
      <c r="ABY18" s="84"/>
      <c r="ABZ18" s="84"/>
      <c r="ACA18" s="84"/>
      <c r="ACB18" s="84"/>
      <c r="ACC18" s="84"/>
      <c r="ACD18" s="84"/>
      <c r="ACE18" s="84"/>
      <c r="ACF18" s="84"/>
      <c r="ACG18" s="84"/>
      <c r="ACH18" s="84"/>
      <c r="ACI18" s="84"/>
      <c r="ACJ18" s="84"/>
      <c r="ACK18" s="84"/>
      <c r="ACL18" s="84"/>
      <c r="ACM18" s="84"/>
      <c r="ACN18" s="84"/>
      <c r="ACO18" s="84"/>
      <c r="ACP18" s="84"/>
      <c r="ACQ18" s="84"/>
      <c r="ACR18" s="84"/>
      <c r="ACS18" s="84"/>
      <c r="ACT18" s="84"/>
      <c r="ACU18" s="84"/>
      <c r="ACV18" s="84"/>
      <c r="ACW18" s="84"/>
      <c r="ACX18" s="84"/>
      <c r="ACY18" s="84"/>
      <c r="ACZ18" s="84"/>
      <c r="ADA18" s="84"/>
      <c r="ADB18" s="84"/>
      <c r="ADC18" s="84"/>
      <c r="ADD18" s="84"/>
      <c r="ADE18" s="84"/>
      <c r="ADF18" s="84"/>
      <c r="ADG18" s="84"/>
      <c r="ADH18" s="84"/>
      <c r="ADI18" s="84"/>
      <c r="ADJ18" s="84"/>
      <c r="ADK18" s="84"/>
      <c r="ADL18" s="84"/>
      <c r="ADM18" s="84"/>
      <c r="ADN18" s="84"/>
      <c r="ADO18" s="84"/>
      <c r="ADP18" s="84"/>
      <c r="ADQ18" s="84"/>
      <c r="ADR18" s="84"/>
      <c r="ADS18" s="84"/>
      <c r="ADT18" s="84"/>
      <c r="ADU18" s="84"/>
      <c r="ADV18" s="84"/>
      <c r="ADW18" s="84"/>
      <c r="ADX18" s="84"/>
      <c r="ADY18" s="84"/>
      <c r="ADZ18" s="84"/>
      <c r="AEA18" s="84"/>
      <c r="AEB18" s="84"/>
      <c r="AEC18" s="84"/>
      <c r="AED18" s="84"/>
      <c r="AEE18" s="84"/>
      <c r="AEF18" s="84"/>
      <c r="AEG18" s="84"/>
      <c r="AEH18" s="84"/>
      <c r="AEI18" s="84"/>
      <c r="AEJ18" s="84"/>
      <c r="AEK18" s="84"/>
      <c r="AEL18" s="84"/>
      <c r="AEM18" s="84"/>
      <c r="AEN18" s="84"/>
      <c r="AEO18" s="84"/>
      <c r="AEP18" s="84"/>
      <c r="AEQ18" s="84"/>
      <c r="AER18" s="84"/>
      <c r="AES18" s="84"/>
      <c r="AET18" s="84"/>
      <c r="AEU18" s="84"/>
      <c r="AEV18" s="84"/>
      <c r="AEW18" s="84"/>
      <c r="AEX18" s="84"/>
      <c r="AEY18" s="84"/>
      <c r="AEZ18" s="84"/>
      <c r="AFA18" s="84"/>
      <c r="AFB18" s="84"/>
      <c r="AFC18" s="84"/>
      <c r="AFD18" s="84"/>
      <c r="AFE18" s="84"/>
      <c r="AFF18" s="84"/>
      <c r="AFG18" s="84"/>
      <c r="AFH18" s="84"/>
      <c r="AFI18" s="84"/>
      <c r="AFJ18" s="84"/>
      <c r="AFK18" s="84"/>
      <c r="AFL18" s="84"/>
      <c r="AFM18" s="84"/>
      <c r="AFN18" s="84"/>
      <c r="AFO18" s="84"/>
      <c r="AFP18" s="84"/>
      <c r="AFQ18" s="84"/>
      <c r="AFR18" s="84"/>
      <c r="AFS18" s="84"/>
      <c r="AFT18" s="84"/>
      <c r="AFU18" s="84"/>
      <c r="AFV18" s="84"/>
      <c r="AFW18" s="84"/>
      <c r="AFX18" s="84"/>
      <c r="AFY18" s="84"/>
      <c r="AFZ18" s="84"/>
      <c r="AGA18" s="84"/>
      <c r="AGB18" s="84"/>
      <c r="AGC18" s="84"/>
      <c r="AGD18" s="84"/>
      <c r="AGE18" s="84"/>
      <c r="AGF18" s="84"/>
      <c r="AGG18" s="84"/>
      <c r="AGH18" s="84"/>
      <c r="AGI18" s="84"/>
      <c r="AGJ18" s="84"/>
      <c r="AGK18" s="84"/>
      <c r="AGL18" s="84"/>
      <c r="AGM18" s="84"/>
      <c r="AGN18" s="84"/>
      <c r="AGO18" s="84"/>
      <c r="AGP18" s="84"/>
      <c r="AGQ18" s="84"/>
      <c r="AGR18" s="84"/>
      <c r="AGS18" s="84"/>
      <c r="AGT18" s="84"/>
      <c r="AGU18" s="84"/>
      <c r="AGV18" s="84"/>
      <c r="AGW18" s="84"/>
      <c r="AGX18" s="84"/>
      <c r="AGY18" s="84"/>
      <c r="AGZ18" s="84"/>
      <c r="AHA18" s="84"/>
      <c r="AHB18" s="84"/>
      <c r="AHC18" s="84"/>
      <c r="AHD18" s="84"/>
      <c r="AHE18" s="84"/>
      <c r="AHF18" s="84"/>
      <c r="AHG18" s="84"/>
      <c r="AHH18" s="84"/>
      <c r="AHI18" s="84"/>
      <c r="AHJ18" s="84"/>
      <c r="AHK18" s="84"/>
      <c r="AHL18" s="84"/>
      <c r="AHM18" s="84"/>
      <c r="AHN18" s="84"/>
      <c r="AHO18" s="84"/>
      <c r="AHP18" s="84"/>
      <c r="AHQ18" s="84"/>
      <c r="AHR18" s="84"/>
      <c r="AHS18" s="84"/>
      <c r="AHT18" s="84"/>
      <c r="AHU18" s="84"/>
      <c r="AHV18" s="84"/>
      <c r="AHW18" s="84"/>
      <c r="AHX18" s="84"/>
      <c r="AHY18" s="84"/>
      <c r="AHZ18" s="84"/>
      <c r="AIA18" s="84"/>
      <c r="AIB18" s="84"/>
      <c r="AIC18" s="84"/>
      <c r="AID18" s="84"/>
      <c r="AIE18" s="84"/>
      <c r="AIF18" s="84"/>
      <c r="AIG18" s="84"/>
      <c r="AIH18" s="84"/>
      <c r="AII18" s="84"/>
      <c r="AIJ18" s="84"/>
      <c r="AIK18" s="84"/>
      <c r="AIL18" s="84"/>
      <c r="AIM18" s="84"/>
      <c r="AIN18" s="84"/>
      <c r="AIO18" s="84"/>
      <c r="AIP18" s="84"/>
      <c r="AIQ18" s="84"/>
      <c r="AIR18" s="84"/>
      <c r="AIS18" s="84"/>
      <c r="AIT18" s="84"/>
      <c r="AIU18" s="84"/>
      <c r="AIV18" s="84"/>
      <c r="AIW18" s="84"/>
      <c r="AIX18" s="84"/>
      <c r="AIY18" s="84"/>
      <c r="AIZ18" s="84"/>
      <c r="AJA18" s="84"/>
      <c r="AJB18" s="84"/>
      <c r="AJC18" s="84"/>
      <c r="AJD18" s="84"/>
      <c r="AJE18" s="84"/>
      <c r="AJF18" s="84"/>
      <c r="AJG18" s="84"/>
      <c r="AJH18" s="84"/>
      <c r="AJI18" s="84"/>
      <c r="AJJ18" s="84"/>
      <c r="AJK18" s="84"/>
      <c r="AJL18" s="84"/>
      <c r="AJM18" s="84"/>
      <c r="AJN18" s="84"/>
      <c r="AJO18" s="84"/>
      <c r="AJP18" s="84"/>
      <c r="AJQ18" s="84"/>
      <c r="AJR18" s="84"/>
      <c r="AJS18" s="84"/>
      <c r="AJT18" s="84"/>
      <c r="AJU18" s="84"/>
      <c r="AJV18" s="84"/>
      <c r="AJW18" s="84"/>
      <c r="AJX18" s="84"/>
      <c r="AJY18" s="84"/>
      <c r="AJZ18" s="84"/>
      <c r="AKA18" s="84"/>
      <c r="AKB18" s="84"/>
      <c r="AKC18" s="84"/>
      <c r="AKD18" s="84"/>
      <c r="AKE18" s="84"/>
      <c r="AKF18" s="84"/>
      <c r="AKG18" s="84"/>
      <c r="AKH18" s="84"/>
      <c r="AKI18" s="84"/>
      <c r="AKJ18" s="84"/>
      <c r="AKK18" s="84"/>
      <c r="AKL18" s="84"/>
      <c r="AKM18" s="84"/>
      <c r="AKN18" s="84"/>
      <c r="AKO18" s="84"/>
      <c r="AKP18" s="84"/>
      <c r="AKQ18" s="84"/>
      <c r="AKR18" s="84"/>
      <c r="AKS18" s="84"/>
      <c r="AKT18" s="84"/>
      <c r="AKU18" s="84"/>
      <c r="AKV18" s="84"/>
      <c r="AKW18" s="84"/>
      <c r="AKX18" s="84"/>
      <c r="AKY18" s="84"/>
      <c r="AKZ18" s="84"/>
      <c r="ALA18" s="84"/>
      <c r="ALB18" s="84"/>
      <c r="ALC18" s="84"/>
      <c r="ALD18" s="84"/>
      <c r="ALE18" s="84"/>
      <c r="ALF18" s="84"/>
      <c r="ALG18" s="84"/>
      <c r="ALH18" s="84"/>
      <c r="ALI18" s="84"/>
      <c r="ALJ18" s="84"/>
      <c r="ALK18" s="84"/>
      <c r="ALL18" s="84"/>
      <c r="ALM18" s="84"/>
      <c r="ALN18" s="84"/>
      <c r="ALO18" s="84"/>
      <c r="ALP18" s="84"/>
      <c r="ALQ18" s="84"/>
      <c r="ALR18" s="84"/>
      <c r="ALS18" s="84"/>
      <c r="ALT18" s="84"/>
      <c r="ALU18" s="84"/>
      <c r="ALV18" s="84"/>
      <c r="ALW18" s="84"/>
      <c r="ALX18" s="84"/>
      <c r="ALY18" s="84"/>
      <c r="ALZ18" s="84"/>
      <c r="AMA18" s="84"/>
      <c r="AMB18" s="84"/>
      <c r="AMC18" s="84"/>
      <c r="AMD18" s="84"/>
      <c r="AME18" s="84"/>
      <c r="AMF18" s="84"/>
      <c r="AMG18" s="84"/>
      <c r="AMH18" s="84"/>
      <c r="AMI18" s="84"/>
      <c r="AMJ18" s="84"/>
    </row>
    <row r="19" spans="1:1024" s="43" customFormat="1" ht="15" customHeight="1" x14ac:dyDescent="0.25">
      <c r="A19" s="52" t="s">
        <v>411</v>
      </c>
      <c r="B19" s="53" t="s">
        <v>196</v>
      </c>
      <c r="C19" s="53" t="s">
        <v>48</v>
      </c>
      <c r="D19" s="53">
        <v>3</v>
      </c>
      <c r="E19" s="53">
        <v>18</v>
      </c>
      <c r="F19" s="53">
        <v>101</v>
      </c>
      <c r="G19" s="53">
        <f t="shared" si="2"/>
        <v>342</v>
      </c>
      <c r="H19" s="53">
        <v>133</v>
      </c>
      <c r="I19" s="54">
        <f t="shared" si="3"/>
        <v>2.5714285714285716</v>
      </c>
    </row>
    <row r="20" spans="1:1024" s="42" customFormat="1" ht="15" customHeight="1" x14ac:dyDescent="0.25">
      <c r="A20" s="52" t="s">
        <v>412</v>
      </c>
      <c r="B20" s="53" t="s">
        <v>364</v>
      </c>
      <c r="C20" s="53" t="s">
        <v>48</v>
      </c>
      <c r="D20" s="53">
        <v>23</v>
      </c>
      <c r="E20" s="53">
        <v>59</v>
      </c>
      <c r="F20" s="53">
        <v>340</v>
      </c>
      <c r="G20" s="53">
        <f t="shared" si="2"/>
        <v>1161</v>
      </c>
      <c r="H20" s="53">
        <v>457</v>
      </c>
      <c r="I20" s="54">
        <f t="shared" si="3"/>
        <v>2.5404814004376366</v>
      </c>
    </row>
    <row r="21" spans="1:1024" s="42" customFormat="1" ht="15" customHeight="1" x14ac:dyDescent="0.25">
      <c r="A21" s="52" t="s">
        <v>413</v>
      </c>
      <c r="B21" s="53" t="s">
        <v>107</v>
      </c>
      <c r="C21" s="53" t="s">
        <v>48</v>
      </c>
      <c r="D21" s="53">
        <v>2</v>
      </c>
      <c r="E21" s="53">
        <v>5</v>
      </c>
      <c r="F21" s="53">
        <v>48</v>
      </c>
      <c r="G21" s="53">
        <f t="shared" si="2"/>
        <v>156</v>
      </c>
      <c r="H21" s="53">
        <v>62</v>
      </c>
      <c r="I21" s="54">
        <f t="shared" si="3"/>
        <v>2.5161290322580645</v>
      </c>
      <c r="J21" s="43"/>
    </row>
    <row r="22" spans="1:1024" s="42" customFormat="1" ht="15" customHeight="1" x14ac:dyDescent="0.25">
      <c r="A22" s="52" t="s">
        <v>414</v>
      </c>
      <c r="B22" s="53" t="s">
        <v>313</v>
      </c>
      <c r="C22" s="53" t="s">
        <v>48</v>
      </c>
      <c r="D22" s="53">
        <v>18</v>
      </c>
      <c r="E22" s="53">
        <v>46</v>
      </c>
      <c r="F22" s="53">
        <v>249</v>
      </c>
      <c r="G22" s="53">
        <f t="shared" si="2"/>
        <v>857</v>
      </c>
      <c r="H22" s="53">
        <v>344</v>
      </c>
      <c r="I22" s="54">
        <f t="shared" si="3"/>
        <v>2.4912790697674421</v>
      </c>
      <c r="J22" s="43"/>
    </row>
    <row r="23" spans="1:1024" s="42" customFormat="1" ht="15" customHeight="1" x14ac:dyDescent="0.25">
      <c r="A23" s="52" t="s">
        <v>415</v>
      </c>
      <c r="B23" s="53" t="s">
        <v>64</v>
      </c>
      <c r="C23" s="53" t="s">
        <v>48</v>
      </c>
      <c r="D23" s="53">
        <v>31</v>
      </c>
      <c r="E23" s="53">
        <v>28</v>
      </c>
      <c r="F23" s="53">
        <v>180</v>
      </c>
      <c r="G23" s="53">
        <f t="shared" si="2"/>
        <v>627</v>
      </c>
      <c r="H23" s="53">
        <v>253</v>
      </c>
      <c r="I23" s="54">
        <f t="shared" si="3"/>
        <v>2.4782608695652173</v>
      </c>
      <c r="J23" s="43"/>
    </row>
    <row r="24" spans="1:1024" s="43" customFormat="1" ht="15" customHeight="1" x14ac:dyDescent="0.25">
      <c r="A24" s="52" t="s">
        <v>416</v>
      </c>
      <c r="B24" s="53" t="s">
        <v>303</v>
      </c>
      <c r="C24" s="53" t="s">
        <v>48</v>
      </c>
      <c r="D24" s="53">
        <v>8</v>
      </c>
      <c r="E24" s="53">
        <v>12</v>
      </c>
      <c r="F24" s="53">
        <v>132</v>
      </c>
      <c r="G24" s="53">
        <f t="shared" si="2"/>
        <v>428</v>
      </c>
      <c r="H24" s="53">
        <v>180</v>
      </c>
      <c r="I24" s="54">
        <f t="shared" si="3"/>
        <v>2.3777777777777778</v>
      </c>
    </row>
    <row r="25" spans="1:1024" ht="15" customHeight="1" x14ac:dyDescent="0.25">
      <c r="A25" s="52" t="s">
        <v>417</v>
      </c>
      <c r="B25" s="53" t="s">
        <v>88</v>
      </c>
      <c r="C25" s="53" t="s">
        <v>48</v>
      </c>
      <c r="D25" s="53">
        <v>22</v>
      </c>
      <c r="E25" s="53">
        <v>15</v>
      </c>
      <c r="F25" s="53">
        <v>116</v>
      </c>
      <c r="G25" s="53">
        <f t="shared" si="2"/>
        <v>400</v>
      </c>
      <c r="H25" s="53">
        <v>171</v>
      </c>
      <c r="I25" s="54">
        <f t="shared" si="3"/>
        <v>2.3391812865497075</v>
      </c>
    </row>
    <row r="26" spans="1:1024" s="43" customFormat="1" ht="15" customHeight="1" x14ac:dyDescent="0.25">
      <c r="A26" s="52" t="s">
        <v>418</v>
      </c>
      <c r="B26" s="53" t="s">
        <v>358</v>
      </c>
      <c r="C26" s="53" t="s">
        <v>48</v>
      </c>
      <c r="D26" s="53">
        <v>42</v>
      </c>
      <c r="E26" s="53">
        <v>42</v>
      </c>
      <c r="F26" s="53">
        <v>156</v>
      </c>
      <c r="G26" s="53">
        <f t="shared" si="2"/>
        <v>594</v>
      </c>
      <c r="H26" s="53">
        <v>262</v>
      </c>
      <c r="I26" s="54">
        <f t="shared" si="3"/>
        <v>2.2671755725190841</v>
      </c>
    </row>
    <row r="27" spans="1:1024" ht="32.25" customHeight="1" x14ac:dyDescent="0.3">
      <c r="A27" s="47" t="s">
        <v>3</v>
      </c>
      <c r="B27" s="48" t="s">
        <v>4</v>
      </c>
      <c r="C27" s="48" t="s">
        <v>5</v>
      </c>
      <c r="D27" s="48" t="s">
        <v>0</v>
      </c>
      <c r="E27" s="48" t="s">
        <v>1</v>
      </c>
      <c r="F27" s="48" t="s">
        <v>2</v>
      </c>
      <c r="G27" s="48" t="s">
        <v>6</v>
      </c>
      <c r="H27" s="49" t="s">
        <v>7</v>
      </c>
      <c r="I27" s="50" t="s">
        <v>8</v>
      </c>
      <c r="M27" s="51"/>
      <c r="O27" s="83"/>
      <c r="P27" s="85"/>
      <c r="U27" s="51"/>
      <c r="W27" s="83"/>
      <c r="X27" s="85"/>
      <c r="AC27" s="51"/>
      <c r="AE27" s="83"/>
      <c r="AF27" s="85"/>
      <c r="AK27" s="51"/>
      <c r="AM27" s="83"/>
      <c r="AN27" s="85"/>
      <c r="AS27" s="51"/>
      <c r="AU27" s="83"/>
      <c r="AV27" s="85"/>
      <c r="BA27" s="51"/>
      <c r="BC27" s="83"/>
      <c r="BD27" s="85"/>
      <c r="BI27" s="51"/>
      <c r="BK27" s="83"/>
      <c r="BL27" s="85"/>
      <c r="BQ27" s="51"/>
      <c r="BS27" s="83"/>
      <c r="BT27" s="85"/>
      <c r="BY27" s="51"/>
      <c r="CA27" s="83"/>
      <c r="CB27" s="85"/>
      <c r="CG27" s="51"/>
      <c r="CI27" s="83"/>
      <c r="CJ27" s="85"/>
      <c r="CO27" s="51"/>
      <c r="CQ27" s="83"/>
      <c r="CR27" s="85"/>
      <c r="CW27" s="51"/>
      <c r="CY27" s="83"/>
      <c r="CZ27" s="85"/>
      <c r="DE27" s="51"/>
      <c r="DG27" s="83"/>
      <c r="DH27" s="85"/>
      <c r="DM27" s="51"/>
      <c r="DO27" s="83"/>
      <c r="DP27" s="85"/>
      <c r="DU27" s="51"/>
      <c r="DW27" s="83"/>
      <c r="DX27" s="85"/>
      <c r="EC27" s="51"/>
      <c r="EE27" s="83"/>
      <c r="EF27" s="85"/>
      <c r="EK27" s="51"/>
      <c r="EM27" s="83"/>
      <c r="EN27" s="85"/>
      <c r="ES27" s="51"/>
      <c r="EU27" s="83"/>
      <c r="EV27" s="85"/>
      <c r="FA27" s="51"/>
      <c r="FC27" s="83"/>
      <c r="FD27" s="85"/>
      <c r="FI27" s="51"/>
      <c r="FK27" s="83"/>
      <c r="FL27" s="85"/>
      <c r="FQ27" s="51"/>
      <c r="FS27" s="83"/>
      <c r="FT27" s="85"/>
      <c r="FY27" s="51"/>
      <c r="GA27" s="83"/>
      <c r="GB27" s="85"/>
      <c r="GG27" s="51"/>
      <c r="GI27" s="83"/>
      <c r="GJ27" s="85"/>
      <c r="GO27" s="51"/>
      <c r="GQ27" s="83"/>
      <c r="GR27" s="85"/>
      <c r="GW27" s="51"/>
      <c r="GY27" s="83"/>
      <c r="GZ27" s="85"/>
      <c r="HE27" s="51"/>
      <c r="HG27" s="83"/>
      <c r="HH27" s="85"/>
      <c r="HM27" s="51"/>
      <c r="HO27" s="83"/>
      <c r="HP27" s="85"/>
      <c r="HU27" s="51"/>
      <c r="HW27" s="83"/>
      <c r="HX27" s="85"/>
      <c r="IC27" s="51"/>
      <c r="IE27" s="83"/>
      <c r="IF27" s="85"/>
      <c r="IK27" s="51"/>
      <c r="IM27" s="83"/>
      <c r="IN27" s="85"/>
      <c r="IS27" s="51"/>
    </row>
    <row r="28" spans="1:1024" s="42" customFormat="1" ht="15" customHeight="1" x14ac:dyDescent="0.25">
      <c r="A28" s="52" t="s">
        <v>419</v>
      </c>
      <c r="B28" s="53" t="s">
        <v>192</v>
      </c>
      <c r="C28" s="53" t="s">
        <v>11</v>
      </c>
      <c r="D28" s="53">
        <v>5</v>
      </c>
      <c r="E28" s="53">
        <v>6</v>
      </c>
      <c r="F28" s="53">
        <v>71</v>
      </c>
      <c r="G28" s="53">
        <f t="shared" ref="G28:G36" si="4">D28+(E28*2)+(F28*3)</f>
        <v>230</v>
      </c>
      <c r="H28" s="53">
        <v>82</v>
      </c>
      <c r="I28" s="54">
        <f t="shared" ref="I28:I36" si="5">G28/H28</f>
        <v>2.8048780487804876</v>
      </c>
      <c r="J28" s="43"/>
    </row>
    <row r="29" spans="1:1024" s="42" customFormat="1" ht="15" customHeight="1" x14ac:dyDescent="0.25">
      <c r="A29" s="52" t="s">
        <v>420</v>
      </c>
      <c r="B29" s="53" t="s">
        <v>334</v>
      </c>
      <c r="C29" s="53" t="s">
        <v>11</v>
      </c>
      <c r="D29" s="53">
        <v>26</v>
      </c>
      <c r="E29" s="53">
        <v>61</v>
      </c>
      <c r="F29" s="53">
        <v>420</v>
      </c>
      <c r="G29" s="53">
        <f t="shared" si="4"/>
        <v>1408</v>
      </c>
      <c r="H29" s="53">
        <v>511</v>
      </c>
      <c r="I29" s="54">
        <f t="shared" si="5"/>
        <v>2.755381604696673</v>
      </c>
      <c r="J29" s="43"/>
    </row>
    <row r="30" spans="1:1024" s="42" customFormat="1" ht="15" customHeight="1" x14ac:dyDescent="0.25">
      <c r="A30" s="52" t="s">
        <v>398</v>
      </c>
      <c r="B30" s="53" t="s">
        <v>10</v>
      </c>
      <c r="C30" s="53" t="s">
        <v>11</v>
      </c>
      <c r="D30" s="53">
        <v>8</v>
      </c>
      <c r="E30" s="53">
        <v>11</v>
      </c>
      <c r="F30" s="53">
        <v>173</v>
      </c>
      <c r="G30" s="53">
        <f t="shared" si="4"/>
        <v>549</v>
      </c>
      <c r="H30" s="53">
        <v>201</v>
      </c>
      <c r="I30" s="54">
        <f t="shared" si="5"/>
        <v>2.7313432835820897</v>
      </c>
      <c r="J30" s="43"/>
    </row>
    <row r="31" spans="1:1024" s="42" customFormat="1" ht="15" customHeight="1" x14ac:dyDescent="0.25">
      <c r="A31" s="52" t="s">
        <v>421</v>
      </c>
      <c r="B31" s="53" t="s">
        <v>105</v>
      </c>
      <c r="C31" s="53" t="s">
        <v>11</v>
      </c>
      <c r="D31" s="53">
        <v>5</v>
      </c>
      <c r="E31" s="53">
        <v>12</v>
      </c>
      <c r="F31" s="53">
        <v>260</v>
      </c>
      <c r="G31" s="53">
        <f t="shared" si="4"/>
        <v>809</v>
      </c>
      <c r="H31" s="53">
        <v>300</v>
      </c>
      <c r="I31" s="54">
        <f t="shared" si="5"/>
        <v>2.6966666666666668</v>
      </c>
      <c r="J31" s="43"/>
    </row>
    <row r="32" spans="1:1024" s="42" customFormat="1" ht="15" customHeight="1" x14ac:dyDescent="0.25">
      <c r="A32" s="52" t="s">
        <v>399</v>
      </c>
      <c r="B32" s="53" t="s">
        <v>108</v>
      </c>
      <c r="C32" s="53" t="s">
        <v>11</v>
      </c>
      <c r="D32" s="53">
        <v>6</v>
      </c>
      <c r="E32" s="53">
        <v>13</v>
      </c>
      <c r="F32" s="53">
        <v>144</v>
      </c>
      <c r="G32" s="53">
        <f t="shared" si="4"/>
        <v>464</v>
      </c>
      <c r="H32" s="53">
        <v>175</v>
      </c>
      <c r="I32" s="54">
        <f t="shared" si="5"/>
        <v>2.6514285714285712</v>
      </c>
      <c r="J32" s="43"/>
    </row>
    <row r="33" spans="1:253" s="74" customFormat="1" ht="15" customHeight="1" x14ac:dyDescent="0.25">
      <c r="A33" s="52" t="s">
        <v>422</v>
      </c>
      <c r="B33" s="53" t="s">
        <v>345</v>
      </c>
      <c r="C33" s="53" t="s">
        <v>11</v>
      </c>
      <c r="D33" s="53">
        <v>9</v>
      </c>
      <c r="E33" s="53">
        <v>37</v>
      </c>
      <c r="F33" s="53">
        <v>189</v>
      </c>
      <c r="G33" s="53">
        <f t="shared" si="4"/>
        <v>650</v>
      </c>
      <c r="H33" s="53">
        <v>256</v>
      </c>
      <c r="I33" s="54">
        <f t="shared" si="5"/>
        <v>2.5390625</v>
      </c>
      <c r="J33" s="43"/>
    </row>
    <row r="34" spans="1:253" s="42" customFormat="1" ht="15" customHeight="1" x14ac:dyDescent="0.25">
      <c r="A34" s="52" t="s">
        <v>467</v>
      </c>
      <c r="B34" s="53" t="s">
        <v>339</v>
      </c>
      <c r="C34" s="53" t="s">
        <v>11</v>
      </c>
      <c r="D34" s="53">
        <v>14</v>
      </c>
      <c r="E34" s="53">
        <v>53</v>
      </c>
      <c r="F34" s="53">
        <v>263</v>
      </c>
      <c r="G34" s="53">
        <f t="shared" si="4"/>
        <v>909</v>
      </c>
      <c r="H34" s="53">
        <v>365</v>
      </c>
      <c r="I34" s="54">
        <f t="shared" si="5"/>
        <v>2.4904109589041097</v>
      </c>
      <c r="J34" s="43"/>
    </row>
    <row r="35" spans="1:253" s="42" customFormat="1" x14ac:dyDescent="0.25">
      <c r="A35" s="52" t="s">
        <v>468</v>
      </c>
      <c r="B35" s="53" t="s">
        <v>423</v>
      </c>
      <c r="C35" s="53" t="s">
        <v>11</v>
      </c>
      <c r="D35" s="53">
        <v>39</v>
      </c>
      <c r="E35" s="53">
        <v>38</v>
      </c>
      <c r="F35" s="53">
        <v>129</v>
      </c>
      <c r="G35" s="53">
        <f t="shared" si="4"/>
        <v>502</v>
      </c>
      <c r="H35" s="53">
        <v>242</v>
      </c>
      <c r="I35" s="54">
        <f t="shared" si="5"/>
        <v>2.0743801652892562</v>
      </c>
      <c r="J35" s="43"/>
    </row>
    <row r="36" spans="1:253" s="43" customFormat="1" ht="15" customHeight="1" x14ac:dyDescent="0.25">
      <c r="A36" s="52" t="s">
        <v>469</v>
      </c>
      <c r="B36" s="53" t="s">
        <v>429</v>
      </c>
      <c r="C36" s="53" t="s">
        <v>11</v>
      </c>
      <c r="D36" s="53">
        <v>70</v>
      </c>
      <c r="E36" s="53">
        <v>128</v>
      </c>
      <c r="F36" s="53">
        <v>224</v>
      </c>
      <c r="G36" s="53">
        <f t="shared" si="4"/>
        <v>998</v>
      </c>
      <c r="H36" s="53">
        <v>504</v>
      </c>
      <c r="I36" s="54">
        <f t="shared" si="5"/>
        <v>1.9801587301587302</v>
      </c>
    </row>
    <row r="37" spans="1:253" ht="32.25" customHeight="1" x14ac:dyDescent="0.3">
      <c r="A37" s="47" t="s">
        <v>3</v>
      </c>
      <c r="B37" s="48" t="s">
        <v>4</v>
      </c>
      <c r="C37" s="48" t="s">
        <v>5</v>
      </c>
      <c r="D37" s="48" t="s">
        <v>0</v>
      </c>
      <c r="E37" s="48" t="s">
        <v>1</v>
      </c>
      <c r="F37" s="48" t="s">
        <v>2</v>
      </c>
      <c r="G37" s="48" t="s">
        <v>6</v>
      </c>
      <c r="H37" s="49" t="s">
        <v>7</v>
      </c>
      <c r="I37" s="50" t="s">
        <v>8</v>
      </c>
      <c r="M37" s="51"/>
      <c r="O37" s="83"/>
      <c r="P37" s="85"/>
      <c r="U37" s="51"/>
      <c r="W37" s="83"/>
      <c r="X37" s="85"/>
      <c r="AC37" s="51"/>
      <c r="AE37" s="83"/>
      <c r="AF37" s="85"/>
      <c r="AK37" s="51"/>
      <c r="AM37" s="83"/>
      <c r="AN37" s="85"/>
      <c r="AS37" s="51"/>
      <c r="AU37" s="83"/>
      <c r="AV37" s="85"/>
      <c r="BA37" s="51"/>
      <c r="BC37" s="83"/>
      <c r="BD37" s="85"/>
      <c r="BI37" s="51"/>
      <c r="BK37" s="83"/>
      <c r="BL37" s="85"/>
      <c r="BQ37" s="51"/>
      <c r="BS37" s="83"/>
      <c r="BT37" s="85"/>
      <c r="BY37" s="51"/>
      <c r="CA37" s="83"/>
      <c r="CB37" s="85"/>
      <c r="CG37" s="51"/>
      <c r="CI37" s="83"/>
      <c r="CJ37" s="85"/>
      <c r="CO37" s="51"/>
      <c r="CQ37" s="83"/>
      <c r="CR37" s="85"/>
      <c r="CW37" s="51"/>
      <c r="CY37" s="83"/>
      <c r="CZ37" s="85"/>
      <c r="DE37" s="51"/>
      <c r="DG37" s="83"/>
      <c r="DH37" s="85"/>
      <c r="DM37" s="51"/>
      <c r="DO37" s="83"/>
      <c r="DP37" s="85"/>
      <c r="DU37" s="51"/>
      <c r="DW37" s="83"/>
      <c r="DX37" s="85"/>
      <c r="EC37" s="51"/>
      <c r="EE37" s="83"/>
      <c r="EF37" s="85"/>
      <c r="EK37" s="51"/>
      <c r="EM37" s="83"/>
      <c r="EN37" s="85"/>
      <c r="ES37" s="51"/>
      <c r="EU37" s="83"/>
      <c r="EV37" s="85"/>
      <c r="FA37" s="51"/>
      <c r="FC37" s="83"/>
      <c r="FD37" s="85"/>
      <c r="FI37" s="51"/>
      <c r="FK37" s="83"/>
      <c r="FL37" s="85"/>
      <c r="FQ37" s="51"/>
      <c r="FS37" s="83"/>
      <c r="FT37" s="85"/>
      <c r="FY37" s="51"/>
      <c r="GA37" s="83"/>
      <c r="GB37" s="85"/>
      <c r="GG37" s="51"/>
      <c r="GI37" s="83"/>
      <c r="GJ37" s="85"/>
      <c r="GO37" s="51"/>
      <c r="GQ37" s="83"/>
      <c r="GR37" s="85"/>
      <c r="GW37" s="51"/>
      <c r="GY37" s="83"/>
      <c r="GZ37" s="85"/>
      <c r="HE37" s="51"/>
      <c r="HG37" s="83"/>
      <c r="HH37" s="85"/>
      <c r="HM37" s="51"/>
      <c r="HO37" s="83"/>
      <c r="HP37" s="85"/>
      <c r="HU37" s="51"/>
      <c r="HW37" s="83"/>
      <c r="HX37" s="85"/>
      <c r="IC37" s="51"/>
      <c r="IE37" s="83"/>
      <c r="IF37" s="85"/>
      <c r="IK37" s="51"/>
      <c r="IM37" s="83"/>
      <c r="IN37" s="85"/>
      <c r="IS37" s="51"/>
    </row>
    <row r="38" spans="1:253" s="42" customFormat="1" ht="15" customHeight="1" x14ac:dyDescent="0.25">
      <c r="A38" s="52" t="s">
        <v>470</v>
      </c>
      <c r="B38" s="53" t="s">
        <v>438</v>
      </c>
      <c r="C38" s="53" t="s">
        <v>53</v>
      </c>
      <c r="D38" s="53">
        <v>2</v>
      </c>
      <c r="E38" s="53">
        <v>11</v>
      </c>
      <c r="F38" s="53">
        <v>113</v>
      </c>
      <c r="G38" s="53">
        <f t="shared" ref="G38:G50" si="6">D38+(E38*2)+(F38*3)</f>
        <v>363</v>
      </c>
      <c r="H38" s="53">
        <v>126</v>
      </c>
      <c r="I38" s="54">
        <f t="shared" ref="I38:I50" si="7">G38/H38</f>
        <v>2.8809523809523809</v>
      </c>
      <c r="J38" s="43"/>
    </row>
    <row r="39" spans="1:253" s="42" customFormat="1" ht="15" customHeight="1" x14ac:dyDescent="0.25">
      <c r="A39" s="52" t="s">
        <v>471</v>
      </c>
      <c r="B39" s="53" t="s">
        <v>302</v>
      </c>
      <c r="C39" s="53" t="s">
        <v>53</v>
      </c>
      <c r="D39" s="53">
        <v>10</v>
      </c>
      <c r="E39" s="53">
        <v>5</v>
      </c>
      <c r="F39" s="53">
        <v>67</v>
      </c>
      <c r="G39" s="53">
        <f t="shared" si="6"/>
        <v>221</v>
      </c>
      <c r="H39" s="53">
        <v>88</v>
      </c>
      <c r="I39" s="54">
        <f t="shared" si="7"/>
        <v>2.5113636363636362</v>
      </c>
      <c r="J39" s="43"/>
    </row>
    <row r="40" spans="1:253" s="43" customFormat="1" ht="15" customHeight="1" x14ac:dyDescent="0.25">
      <c r="A40" s="52" t="s">
        <v>472</v>
      </c>
      <c r="B40" s="53" t="s">
        <v>290</v>
      </c>
      <c r="C40" s="53" t="s">
        <v>53</v>
      </c>
      <c r="D40" s="53">
        <v>11</v>
      </c>
      <c r="E40" s="53">
        <v>22</v>
      </c>
      <c r="F40" s="53">
        <v>186</v>
      </c>
      <c r="G40" s="53">
        <f t="shared" si="6"/>
        <v>613</v>
      </c>
      <c r="H40" s="53">
        <v>245</v>
      </c>
      <c r="I40" s="54">
        <f t="shared" si="7"/>
        <v>2.5020408163265304</v>
      </c>
    </row>
    <row r="41" spans="1:253" ht="15" customHeight="1" x14ac:dyDescent="0.25">
      <c r="A41" s="52" t="s">
        <v>473</v>
      </c>
      <c r="B41" s="53" t="s">
        <v>360</v>
      </c>
      <c r="C41" s="53" t="s">
        <v>53</v>
      </c>
      <c r="D41" s="53">
        <v>15</v>
      </c>
      <c r="E41" s="53">
        <v>21</v>
      </c>
      <c r="F41" s="53">
        <v>151</v>
      </c>
      <c r="G41" s="53">
        <f t="shared" si="6"/>
        <v>510</v>
      </c>
      <c r="H41" s="53">
        <v>204</v>
      </c>
      <c r="I41" s="54">
        <f t="shared" si="7"/>
        <v>2.5</v>
      </c>
    </row>
    <row r="42" spans="1:253" ht="15" customHeight="1" x14ac:dyDescent="0.25">
      <c r="A42" s="52" t="s">
        <v>474</v>
      </c>
      <c r="B42" s="53" t="s">
        <v>124</v>
      </c>
      <c r="C42" s="53" t="s">
        <v>53</v>
      </c>
      <c r="D42" s="53">
        <v>25</v>
      </c>
      <c r="E42" s="53">
        <v>28</v>
      </c>
      <c r="F42" s="53">
        <v>120</v>
      </c>
      <c r="G42" s="53">
        <f t="shared" si="6"/>
        <v>441</v>
      </c>
      <c r="H42" s="53">
        <v>182</v>
      </c>
      <c r="I42" s="54">
        <f t="shared" si="7"/>
        <v>2.4230769230769229</v>
      </c>
    </row>
    <row r="43" spans="1:253" s="42" customFormat="1" ht="15" customHeight="1" x14ac:dyDescent="0.25">
      <c r="A43" s="52" t="s">
        <v>475</v>
      </c>
      <c r="B43" s="53" t="s">
        <v>232</v>
      </c>
      <c r="C43" s="53" t="s">
        <v>53</v>
      </c>
      <c r="D43" s="53">
        <v>17</v>
      </c>
      <c r="E43" s="53">
        <v>34</v>
      </c>
      <c r="F43" s="53">
        <v>230</v>
      </c>
      <c r="G43" s="53">
        <f t="shared" si="6"/>
        <v>775</v>
      </c>
      <c r="H43" s="53">
        <v>323</v>
      </c>
      <c r="I43" s="54">
        <f t="shared" si="7"/>
        <v>2.3993808049535605</v>
      </c>
      <c r="J43" s="43"/>
    </row>
    <row r="44" spans="1:253" s="42" customFormat="1" ht="15" customHeight="1" x14ac:dyDescent="0.25">
      <c r="A44" s="52" t="s">
        <v>476</v>
      </c>
      <c r="B44" s="53" t="s">
        <v>437</v>
      </c>
      <c r="C44" s="53" t="s">
        <v>53</v>
      </c>
      <c r="D44" s="53">
        <v>12</v>
      </c>
      <c r="E44" s="53">
        <v>25</v>
      </c>
      <c r="F44" s="53">
        <v>41</v>
      </c>
      <c r="G44" s="53">
        <f t="shared" si="6"/>
        <v>185</v>
      </c>
      <c r="H44" s="53">
        <v>78</v>
      </c>
      <c r="I44" s="54">
        <f t="shared" si="7"/>
        <v>2.3717948717948718</v>
      </c>
      <c r="J44" s="43"/>
    </row>
    <row r="45" spans="1:253" ht="15" customHeight="1" x14ac:dyDescent="0.25">
      <c r="A45" s="52" t="s">
        <v>477</v>
      </c>
      <c r="B45" s="53" t="s">
        <v>314</v>
      </c>
      <c r="C45" s="53" t="s">
        <v>53</v>
      </c>
      <c r="D45" s="53">
        <v>26</v>
      </c>
      <c r="E45" s="53">
        <v>52</v>
      </c>
      <c r="F45" s="53">
        <v>92</v>
      </c>
      <c r="G45" s="53">
        <f t="shared" si="6"/>
        <v>406</v>
      </c>
      <c r="H45" s="53">
        <v>178</v>
      </c>
      <c r="I45" s="54">
        <f t="shared" si="7"/>
        <v>2.2808988764044944</v>
      </c>
    </row>
    <row r="46" spans="1:253" ht="15" customHeight="1" x14ac:dyDescent="0.25">
      <c r="A46" s="52" t="s">
        <v>478</v>
      </c>
      <c r="B46" s="53" t="s">
        <v>285</v>
      </c>
      <c r="C46" s="53" t="s">
        <v>53</v>
      </c>
      <c r="D46" s="53">
        <v>16</v>
      </c>
      <c r="E46" s="53">
        <v>38</v>
      </c>
      <c r="F46" s="53">
        <v>187</v>
      </c>
      <c r="G46" s="53">
        <f t="shared" si="6"/>
        <v>653</v>
      </c>
      <c r="H46" s="53">
        <v>297</v>
      </c>
      <c r="I46" s="54">
        <f t="shared" si="7"/>
        <v>2.1986531986531985</v>
      </c>
    </row>
    <row r="47" spans="1:253" s="42" customFormat="1" ht="15" customHeight="1" x14ac:dyDescent="0.25">
      <c r="A47" s="52" t="s">
        <v>479</v>
      </c>
      <c r="B47" s="53" t="s">
        <v>452</v>
      </c>
      <c r="C47" s="53" t="s">
        <v>53</v>
      </c>
      <c r="D47" s="53">
        <v>20</v>
      </c>
      <c r="E47" s="53">
        <v>17</v>
      </c>
      <c r="F47" s="53">
        <v>79</v>
      </c>
      <c r="G47" s="53">
        <f t="shared" si="6"/>
        <v>291</v>
      </c>
      <c r="H47" s="53">
        <v>140</v>
      </c>
      <c r="I47" s="54">
        <f t="shared" si="7"/>
        <v>2.0785714285714287</v>
      </c>
      <c r="J47" s="43"/>
    </row>
    <row r="48" spans="1:253" s="42" customFormat="1" ht="15" customHeight="1" x14ac:dyDescent="0.25">
      <c r="A48" s="52" t="s">
        <v>480</v>
      </c>
      <c r="B48" s="53" t="s">
        <v>327</v>
      </c>
      <c r="C48" s="53" t="s">
        <v>53</v>
      </c>
      <c r="D48" s="53">
        <v>8</v>
      </c>
      <c r="E48" s="53">
        <v>28</v>
      </c>
      <c r="F48" s="53">
        <v>227</v>
      </c>
      <c r="G48" s="53">
        <f t="shared" si="6"/>
        <v>745</v>
      </c>
      <c r="H48" s="53">
        <v>382</v>
      </c>
      <c r="I48" s="54">
        <f t="shared" si="7"/>
        <v>1.950261780104712</v>
      </c>
      <c r="J48" s="43"/>
    </row>
    <row r="49" spans="1:253" ht="15" customHeight="1" x14ac:dyDescent="0.25">
      <c r="A49" s="52" t="s">
        <v>481</v>
      </c>
      <c r="B49" s="53" t="s">
        <v>235</v>
      </c>
      <c r="C49" s="53" t="s">
        <v>53</v>
      </c>
      <c r="D49" s="53">
        <v>37</v>
      </c>
      <c r="E49" s="53">
        <v>35</v>
      </c>
      <c r="F49" s="53">
        <v>88</v>
      </c>
      <c r="G49" s="53">
        <f t="shared" si="6"/>
        <v>371</v>
      </c>
      <c r="H49" s="53">
        <v>201</v>
      </c>
      <c r="I49" s="54">
        <f t="shared" si="7"/>
        <v>1.8457711442786069</v>
      </c>
      <c r="J49" s="74"/>
    </row>
    <row r="50" spans="1:253" s="42" customFormat="1" ht="15" customHeight="1" x14ac:dyDescent="0.25">
      <c r="A50" s="52" t="s">
        <v>482</v>
      </c>
      <c r="B50" s="53" t="s">
        <v>241</v>
      </c>
      <c r="C50" s="53" t="s">
        <v>53</v>
      </c>
      <c r="D50" s="53">
        <v>22</v>
      </c>
      <c r="E50" s="53">
        <v>19</v>
      </c>
      <c r="F50" s="53">
        <v>56</v>
      </c>
      <c r="G50" s="53">
        <f t="shared" si="6"/>
        <v>228</v>
      </c>
      <c r="H50" s="53">
        <v>130</v>
      </c>
      <c r="I50" s="54">
        <f t="shared" si="7"/>
        <v>1.7538461538461538</v>
      </c>
      <c r="J50" s="43"/>
    </row>
    <row r="51" spans="1:253" ht="32.25" customHeight="1" x14ac:dyDescent="0.3">
      <c r="A51" s="47" t="s">
        <v>3</v>
      </c>
      <c r="B51" s="48" t="s">
        <v>4</v>
      </c>
      <c r="C51" s="48" t="s">
        <v>5</v>
      </c>
      <c r="D51" s="48" t="s">
        <v>0</v>
      </c>
      <c r="E51" s="48" t="s">
        <v>1</v>
      </c>
      <c r="F51" s="48" t="s">
        <v>2</v>
      </c>
      <c r="G51" s="48" t="s">
        <v>6</v>
      </c>
      <c r="H51" s="49" t="s">
        <v>7</v>
      </c>
      <c r="I51" s="50" t="s">
        <v>8</v>
      </c>
      <c r="M51" s="51"/>
      <c r="O51" s="83"/>
      <c r="P51" s="85"/>
      <c r="U51" s="51"/>
      <c r="W51" s="83"/>
      <c r="X51" s="85"/>
      <c r="AC51" s="51"/>
      <c r="AE51" s="83"/>
      <c r="AF51" s="85"/>
      <c r="AK51" s="51"/>
      <c r="AM51" s="83"/>
      <c r="AN51" s="85"/>
      <c r="AS51" s="51"/>
      <c r="AU51" s="83"/>
      <c r="AV51" s="85"/>
      <c r="BA51" s="51"/>
      <c r="BC51" s="83"/>
      <c r="BD51" s="85"/>
      <c r="BI51" s="51"/>
      <c r="BK51" s="83"/>
      <c r="BL51" s="85"/>
      <c r="BQ51" s="51"/>
      <c r="BS51" s="83"/>
      <c r="BT51" s="85"/>
      <c r="BY51" s="51"/>
      <c r="CA51" s="83"/>
      <c r="CB51" s="85"/>
      <c r="CG51" s="51"/>
      <c r="CI51" s="83"/>
      <c r="CJ51" s="85"/>
      <c r="CO51" s="51"/>
      <c r="CQ51" s="83"/>
      <c r="CR51" s="85"/>
      <c r="CW51" s="51"/>
      <c r="CY51" s="83"/>
      <c r="CZ51" s="85"/>
      <c r="DE51" s="51"/>
      <c r="DG51" s="83"/>
      <c r="DH51" s="85"/>
      <c r="DM51" s="51"/>
      <c r="DO51" s="83"/>
      <c r="DP51" s="85"/>
      <c r="DU51" s="51"/>
      <c r="DW51" s="83"/>
      <c r="DX51" s="85"/>
      <c r="EC51" s="51"/>
      <c r="EE51" s="83"/>
      <c r="EF51" s="85"/>
      <c r="EK51" s="51"/>
      <c r="EM51" s="83"/>
      <c r="EN51" s="85"/>
      <c r="ES51" s="51"/>
      <c r="EU51" s="83"/>
      <c r="EV51" s="85"/>
      <c r="FA51" s="51"/>
      <c r="FC51" s="83"/>
      <c r="FD51" s="85"/>
      <c r="FI51" s="51"/>
      <c r="FK51" s="83"/>
      <c r="FL51" s="85"/>
      <c r="FQ51" s="51"/>
      <c r="FS51" s="83"/>
      <c r="FT51" s="85"/>
      <c r="FY51" s="51"/>
      <c r="GA51" s="83"/>
      <c r="GB51" s="85"/>
      <c r="GG51" s="51"/>
      <c r="GI51" s="83"/>
      <c r="GJ51" s="85"/>
      <c r="GO51" s="51"/>
      <c r="GQ51" s="83"/>
      <c r="GR51" s="85"/>
      <c r="GW51" s="51"/>
      <c r="GY51" s="83"/>
      <c r="GZ51" s="85"/>
      <c r="HE51" s="51"/>
      <c r="HG51" s="83"/>
      <c r="HH51" s="85"/>
      <c r="HM51" s="51"/>
      <c r="HO51" s="83"/>
      <c r="HP51" s="85"/>
      <c r="HU51" s="51"/>
      <c r="HW51" s="83"/>
      <c r="HX51" s="85"/>
      <c r="IC51" s="51"/>
      <c r="IE51" s="83"/>
      <c r="IF51" s="85"/>
      <c r="IK51" s="51"/>
      <c r="IM51" s="83"/>
      <c r="IN51" s="85"/>
      <c r="IS51" s="51"/>
    </row>
    <row r="52" spans="1:253" ht="15" customHeight="1" x14ac:dyDescent="0.25">
      <c r="A52" s="52" t="s">
        <v>483</v>
      </c>
      <c r="B52" s="53" t="s">
        <v>306</v>
      </c>
      <c r="C52" s="53" t="s">
        <v>75</v>
      </c>
      <c r="D52" s="53">
        <v>9</v>
      </c>
      <c r="E52" s="53">
        <v>28</v>
      </c>
      <c r="F52" s="53">
        <v>219</v>
      </c>
      <c r="G52" s="53">
        <f>D52+(E52*2)+(F52*3)</f>
        <v>722</v>
      </c>
      <c r="H52" s="53">
        <v>285</v>
      </c>
      <c r="I52" s="54">
        <f>G52/H52</f>
        <v>2.5333333333333332</v>
      </c>
    </row>
    <row r="53" spans="1:253" s="42" customFormat="1" ht="15" customHeight="1" x14ac:dyDescent="0.25">
      <c r="A53" s="52" t="s">
        <v>484</v>
      </c>
      <c r="B53" s="53" t="s">
        <v>340</v>
      </c>
      <c r="C53" s="53" t="s">
        <v>75</v>
      </c>
      <c r="D53" s="53">
        <v>22</v>
      </c>
      <c r="E53" s="53">
        <v>24</v>
      </c>
      <c r="F53" s="53">
        <v>188</v>
      </c>
      <c r="G53" s="53">
        <f>D53+(E53*2)+(F53*3)</f>
        <v>634</v>
      </c>
      <c r="H53" s="53">
        <v>257</v>
      </c>
      <c r="I53" s="54">
        <f>G53/H53</f>
        <v>2.4669260700389106</v>
      </c>
      <c r="J53" s="43"/>
    </row>
    <row r="54" spans="1:253" s="42" customFormat="1" ht="15" customHeight="1" x14ac:dyDescent="0.25">
      <c r="A54" s="52" t="s">
        <v>485</v>
      </c>
      <c r="B54" s="53" t="s">
        <v>140</v>
      </c>
      <c r="C54" s="53" t="s">
        <v>75</v>
      </c>
      <c r="D54" s="53">
        <v>30</v>
      </c>
      <c r="E54" s="53">
        <v>43</v>
      </c>
      <c r="F54" s="53">
        <v>172</v>
      </c>
      <c r="G54" s="53">
        <f>D54+(E54*2)+(F54*3)</f>
        <v>632</v>
      </c>
      <c r="H54" s="53">
        <v>285</v>
      </c>
      <c r="I54" s="54">
        <f>G54/H54</f>
        <v>2.2175438596491226</v>
      </c>
      <c r="J54" s="43"/>
    </row>
    <row r="55" spans="1:253" s="42" customFormat="1" ht="15" customHeight="1" x14ac:dyDescent="0.25">
      <c r="A55" s="52" t="s">
        <v>486</v>
      </c>
      <c r="B55" s="53" t="s">
        <v>74</v>
      </c>
      <c r="C55" s="53" t="s">
        <v>75</v>
      </c>
      <c r="D55" s="53">
        <v>53</v>
      </c>
      <c r="E55" s="53">
        <v>40</v>
      </c>
      <c r="F55" s="53">
        <v>124</v>
      </c>
      <c r="G55" s="53">
        <f>D55+(E55*2)+(F55*3)</f>
        <v>505</v>
      </c>
      <c r="H55" s="53">
        <v>282</v>
      </c>
      <c r="I55" s="54">
        <f>G55/H55</f>
        <v>1.7907801418439717</v>
      </c>
      <c r="J55" s="43"/>
    </row>
    <row r="56" spans="1:253" ht="32.25" customHeight="1" x14ac:dyDescent="0.3">
      <c r="A56" s="47" t="s">
        <v>3</v>
      </c>
      <c r="B56" s="48" t="s">
        <v>4</v>
      </c>
      <c r="C56" s="48" t="s">
        <v>5</v>
      </c>
      <c r="D56" s="48" t="s">
        <v>0</v>
      </c>
      <c r="E56" s="48" t="s">
        <v>1</v>
      </c>
      <c r="F56" s="48" t="s">
        <v>2</v>
      </c>
      <c r="G56" s="48" t="s">
        <v>6</v>
      </c>
      <c r="H56" s="49" t="s">
        <v>7</v>
      </c>
      <c r="I56" s="50" t="s">
        <v>8</v>
      </c>
      <c r="M56" s="51"/>
      <c r="O56" s="83"/>
      <c r="P56" s="85"/>
      <c r="U56" s="51"/>
      <c r="W56" s="83"/>
      <c r="X56" s="85"/>
      <c r="AC56" s="51"/>
      <c r="AE56" s="83"/>
      <c r="AF56" s="85"/>
      <c r="AK56" s="51"/>
      <c r="AM56" s="83"/>
      <c r="AN56" s="85"/>
      <c r="AS56" s="51"/>
      <c r="AU56" s="83"/>
      <c r="AV56" s="85"/>
      <c r="BA56" s="51"/>
      <c r="BC56" s="83"/>
      <c r="BD56" s="85"/>
      <c r="BI56" s="51"/>
      <c r="BK56" s="83"/>
      <c r="BL56" s="85"/>
      <c r="BQ56" s="51"/>
      <c r="BS56" s="83"/>
      <c r="BT56" s="85"/>
      <c r="BY56" s="51"/>
      <c r="CA56" s="83"/>
      <c r="CB56" s="85"/>
      <c r="CG56" s="51"/>
      <c r="CI56" s="83"/>
      <c r="CJ56" s="85"/>
      <c r="CO56" s="51"/>
      <c r="CQ56" s="83"/>
      <c r="CR56" s="85"/>
      <c r="CW56" s="51"/>
      <c r="CY56" s="83"/>
      <c r="CZ56" s="85"/>
      <c r="DE56" s="51"/>
      <c r="DG56" s="83"/>
      <c r="DH56" s="85"/>
      <c r="DM56" s="51"/>
      <c r="DO56" s="83"/>
      <c r="DP56" s="85"/>
      <c r="DU56" s="51"/>
      <c r="DW56" s="83"/>
      <c r="DX56" s="85"/>
      <c r="EC56" s="51"/>
      <c r="EE56" s="83"/>
      <c r="EF56" s="85"/>
      <c r="EK56" s="51"/>
      <c r="EM56" s="83"/>
      <c r="EN56" s="85"/>
      <c r="ES56" s="51"/>
      <c r="EU56" s="83"/>
      <c r="EV56" s="85"/>
      <c r="FA56" s="51"/>
      <c r="FC56" s="83"/>
      <c r="FD56" s="85"/>
      <c r="FI56" s="51"/>
      <c r="FK56" s="83"/>
      <c r="FL56" s="85"/>
      <c r="FQ56" s="51"/>
      <c r="FS56" s="83"/>
      <c r="FT56" s="85"/>
      <c r="FY56" s="51"/>
      <c r="GA56" s="83"/>
      <c r="GB56" s="85"/>
      <c r="GG56" s="51"/>
      <c r="GI56" s="83"/>
      <c r="GJ56" s="85"/>
      <c r="GO56" s="51"/>
      <c r="GQ56" s="83"/>
      <c r="GR56" s="85"/>
      <c r="GW56" s="51"/>
      <c r="GY56" s="83"/>
      <c r="GZ56" s="85"/>
      <c r="HE56" s="51"/>
      <c r="HG56" s="83"/>
      <c r="HH56" s="85"/>
      <c r="HM56" s="51"/>
      <c r="HO56" s="83"/>
      <c r="HP56" s="85"/>
      <c r="HU56" s="51"/>
      <c r="HW56" s="83"/>
      <c r="HX56" s="85"/>
      <c r="IC56" s="51"/>
      <c r="IE56" s="83"/>
      <c r="IF56" s="85"/>
      <c r="IK56" s="51"/>
      <c r="IM56" s="83"/>
      <c r="IN56" s="85"/>
      <c r="IS56" s="51"/>
    </row>
    <row r="57" spans="1:253" ht="15" customHeight="1" x14ac:dyDescent="0.25">
      <c r="A57" s="52" t="s">
        <v>487</v>
      </c>
      <c r="B57" s="53" t="s">
        <v>458</v>
      </c>
      <c r="C57" s="53" t="s">
        <v>9</v>
      </c>
      <c r="D57" s="53">
        <v>0</v>
      </c>
      <c r="E57" s="53">
        <v>5</v>
      </c>
      <c r="F57" s="53">
        <v>58</v>
      </c>
      <c r="G57" s="53">
        <f t="shared" ref="G57:G76" si="8">D57+(E57*2)+(F57*3)</f>
        <v>184</v>
      </c>
      <c r="H57" s="53">
        <v>63</v>
      </c>
      <c r="I57" s="54">
        <f t="shared" ref="I57:I76" si="9">G57/H57</f>
        <v>2.9206349206349205</v>
      </c>
    </row>
    <row r="58" spans="1:253" ht="15" customHeight="1" x14ac:dyDescent="0.25">
      <c r="A58" s="52" t="s">
        <v>488</v>
      </c>
      <c r="B58" s="53" t="s">
        <v>109</v>
      </c>
      <c r="C58" s="53" t="s">
        <v>9</v>
      </c>
      <c r="D58" s="53">
        <v>8</v>
      </c>
      <c r="E58" s="53">
        <v>16</v>
      </c>
      <c r="F58" s="53">
        <v>92</v>
      </c>
      <c r="G58" s="53">
        <f t="shared" si="8"/>
        <v>316</v>
      </c>
      <c r="H58" s="53">
        <v>116</v>
      </c>
      <c r="I58" s="54">
        <f t="shared" si="9"/>
        <v>2.7241379310344827</v>
      </c>
    </row>
    <row r="59" spans="1:253" s="42" customFormat="1" ht="15" customHeight="1" x14ac:dyDescent="0.25">
      <c r="A59" s="52" t="s">
        <v>489</v>
      </c>
      <c r="B59" s="53" t="s">
        <v>132</v>
      </c>
      <c r="C59" s="53" t="s">
        <v>9</v>
      </c>
      <c r="D59" s="53">
        <v>8</v>
      </c>
      <c r="E59" s="53">
        <v>10</v>
      </c>
      <c r="F59" s="53">
        <v>74</v>
      </c>
      <c r="G59" s="53">
        <f t="shared" si="8"/>
        <v>250</v>
      </c>
      <c r="H59" s="53">
        <v>92</v>
      </c>
      <c r="I59" s="54">
        <f t="shared" si="9"/>
        <v>2.7173913043478262</v>
      </c>
      <c r="J59" s="43"/>
    </row>
    <row r="60" spans="1:253" s="42" customFormat="1" ht="15" customHeight="1" x14ac:dyDescent="0.25">
      <c r="A60" s="52" t="s">
        <v>490</v>
      </c>
      <c r="B60" s="53" t="s">
        <v>51</v>
      </c>
      <c r="C60" s="53" t="s">
        <v>9</v>
      </c>
      <c r="D60" s="53">
        <v>23</v>
      </c>
      <c r="E60" s="53">
        <v>34</v>
      </c>
      <c r="F60" s="53">
        <v>215</v>
      </c>
      <c r="G60" s="53">
        <f t="shared" si="8"/>
        <v>736</v>
      </c>
      <c r="H60" s="53">
        <v>280</v>
      </c>
      <c r="I60" s="54">
        <f t="shared" si="9"/>
        <v>2.6285714285714286</v>
      </c>
      <c r="J60" s="43"/>
    </row>
    <row r="61" spans="1:253" s="42" customFormat="1" ht="15" customHeight="1" x14ac:dyDescent="0.25">
      <c r="A61" s="52" t="s">
        <v>491</v>
      </c>
      <c r="B61" s="53" t="s">
        <v>300</v>
      </c>
      <c r="C61" s="53" t="s">
        <v>9</v>
      </c>
      <c r="D61" s="53">
        <v>20</v>
      </c>
      <c r="E61" s="53">
        <v>24</v>
      </c>
      <c r="F61" s="53">
        <v>123</v>
      </c>
      <c r="G61" s="53">
        <f t="shared" si="8"/>
        <v>437</v>
      </c>
      <c r="H61" s="53">
        <v>167</v>
      </c>
      <c r="I61" s="54">
        <f t="shared" si="9"/>
        <v>2.6167664670658684</v>
      </c>
      <c r="J61" s="43"/>
    </row>
    <row r="62" spans="1:253" s="42" customFormat="1" ht="15" customHeight="1" x14ac:dyDescent="0.25">
      <c r="A62" s="52" t="s">
        <v>492</v>
      </c>
      <c r="B62" s="53" t="s">
        <v>30</v>
      </c>
      <c r="C62" s="53" t="s">
        <v>9</v>
      </c>
      <c r="D62" s="53">
        <v>2</v>
      </c>
      <c r="E62" s="53">
        <v>15</v>
      </c>
      <c r="F62" s="53">
        <v>161</v>
      </c>
      <c r="G62" s="53">
        <f t="shared" si="8"/>
        <v>515</v>
      </c>
      <c r="H62" s="53">
        <v>198</v>
      </c>
      <c r="I62" s="54">
        <f t="shared" si="9"/>
        <v>2.6010101010101012</v>
      </c>
    </row>
    <row r="63" spans="1:253" s="43" customFormat="1" ht="17.100000000000001" customHeight="1" x14ac:dyDescent="0.25">
      <c r="A63" s="52" t="s">
        <v>493</v>
      </c>
      <c r="B63" s="53" t="s">
        <v>352</v>
      </c>
      <c r="C63" s="53" t="s">
        <v>9</v>
      </c>
      <c r="D63" s="53"/>
      <c r="E63" s="53">
        <v>2</v>
      </c>
      <c r="F63" s="53">
        <v>47</v>
      </c>
      <c r="G63" s="53">
        <f t="shared" si="8"/>
        <v>145</v>
      </c>
      <c r="H63" s="53">
        <v>56</v>
      </c>
      <c r="I63" s="54">
        <f t="shared" si="9"/>
        <v>2.5892857142857144</v>
      </c>
    </row>
    <row r="64" spans="1:253" s="43" customFormat="1" ht="15" customHeight="1" x14ac:dyDescent="0.25">
      <c r="A64" s="52" t="s">
        <v>494</v>
      </c>
      <c r="B64" s="53" t="s">
        <v>85</v>
      </c>
      <c r="C64" s="53" t="s">
        <v>9</v>
      </c>
      <c r="D64" s="53">
        <v>32</v>
      </c>
      <c r="E64" s="53">
        <v>83</v>
      </c>
      <c r="F64" s="53">
        <v>214</v>
      </c>
      <c r="G64" s="53">
        <f t="shared" si="8"/>
        <v>840</v>
      </c>
      <c r="H64" s="53">
        <v>329</v>
      </c>
      <c r="I64" s="54">
        <f t="shared" si="9"/>
        <v>2.5531914893617023</v>
      </c>
    </row>
    <row r="65" spans="1:1024" s="43" customFormat="1" ht="15" customHeight="1" x14ac:dyDescent="0.25">
      <c r="A65" s="52" t="s">
        <v>495</v>
      </c>
      <c r="B65" s="53" t="s">
        <v>444</v>
      </c>
      <c r="C65" s="53" t="s">
        <v>9</v>
      </c>
      <c r="D65" s="53">
        <v>9</v>
      </c>
      <c r="E65" s="53">
        <v>21</v>
      </c>
      <c r="F65" s="53">
        <v>59</v>
      </c>
      <c r="G65" s="53">
        <f t="shared" si="8"/>
        <v>228</v>
      </c>
      <c r="H65" s="53">
        <v>91</v>
      </c>
      <c r="I65" s="54">
        <f t="shared" si="9"/>
        <v>2.5054945054945055</v>
      </c>
    </row>
    <row r="66" spans="1:1024" ht="15" customHeight="1" x14ac:dyDescent="0.25">
      <c r="A66" s="52" t="s">
        <v>496</v>
      </c>
      <c r="B66" s="53" t="s">
        <v>296</v>
      </c>
      <c r="C66" s="53" t="s">
        <v>9</v>
      </c>
      <c r="D66" s="53">
        <v>18</v>
      </c>
      <c r="E66" s="53">
        <v>41</v>
      </c>
      <c r="F66" s="53">
        <v>185</v>
      </c>
      <c r="G66" s="53">
        <f t="shared" si="8"/>
        <v>655</v>
      </c>
      <c r="H66" s="53">
        <v>264</v>
      </c>
      <c r="I66" s="54">
        <f t="shared" si="9"/>
        <v>2.481060606060606</v>
      </c>
    </row>
    <row r="67" spans="1:1024" ht="15" customHeight="1" x14ac:dyDescent="0.25">
      <c r="A67" s="52" t="s">
        <v>497</v>
      </c>
      <c r="B67" s="53" t="s">
        <v>307</v>
      </c>
      <c r="C67" s="69" t="s">
        <v>9</v>
      </c>
      <c r="D67" s="53">
        <v>21</v>
      </c>
      <c r="E67" s="53">
        <v>34</v>
      </c>
      <c r="F67" s="53">
        <v>184</v>
      </c>
      <c r="G67" s="53">
        <f t="shared" si="8"/>
        <v>641</v>
      </c>
      <c r="H67" s="53">
        <v>260</v>
      </c>
      <c r="I67" s="54">
        <f t="shared" si="9"/>
        <v>2.4653846153846155</v>
      </c>
    </row>
    <row r="68" spans="1:1024" ht="15" customHeight="1" x14ac:dyDescent="0.25">
      <c r="A68" s="52" t="s">
        <v>498</v>
      </c>
      <c r="B68" s="69" t="s">
        <v>42</v>
      </c>
      <c r="C68" s="69" t="s">
        <v>9</v>
      </c>
      <c r="D68" s="69">
        <v>9</v>
      </c>
      <c r="E68" s="69">
        <v>21</v>
      </c>
      <c r="F68" s="69">
        <v>105</v>
      </c>
      <c r="G68" s="69">
        <f t="shared" si="8"/>
        <v>366</v>
      </c>
      <c r="H68" s="69">
        <v>149</v>
      </c>
      <c r="I68" s="75">
        <f t="shared" si="9"/>
        <v>2.4563758389261743</v>
      </c>
    </row>
    <row r="69" spans="1:1024" ht="15" customHeight="1" x14ac:dyDescent="0.25">
      <c r="A69" s="52" t="s">
        <v>499</v>
      </c>
      <c r="B69" s="53" t="s">
        <v>98</v>
      </c>
      <c r="C69" s="53" t="s">
        <v>9</v>
      </c>
      <c r="D69" s="53">
        <v>28</v>
      </c>
      <c r="E69" s="53">
        <v>52</v>
      </c>
      <c r="F69" s="53">
        <v>174</v>
      </c>
      <c r="G69" s="53">
        <f t="shared" si="8"/>
        <v>654</v>
      </c>
      <c r="H69" s="53">
        <v>270</v>
      </c>
      <c r="I69" s="54">
        <f t="shared" si="9"/>
        <v>2.4222222222222221</v>
      </c>
    </row>
    <row r="70" spans="1:1024" s="42" customFormat="1" ht="15" customHeight="1" x14ac:dyDescent="0.25">
      <c r="A70" s="52" t="s">
        <v>500</v>
      </c>
      <c r="B70" s="53" t="s">
        <v>459</v>
      </c>
      <c r="C70" s="53" t="s">
        <v>9</v>
      </c>
      <c r="D70" s="53">
        <v>11</v>
      </c>
      <c r="E70" s="53">
        <v>18</v>
      </c>
      <c r="F70" s="53">
        <v>79</v>
      </c>
      <c r="G70" s="53">
        <f t="shared" si="8"/>
        <v>284</v>
      </c>
      <c r="H70" s="53">
        <v>119</v>
      </c>
      <c r="I70" s="54">
        <f t="shared" si="9"/>
        <v>2.3865546218487395</v>
      </c>
      <c r="J70" s="43"/>
    </row>
    <row r="71" spans="1:1024" ht="15" customHeight="1" x14ac:dyDescent="0.25">
      <c r="A71" s="52" t="s">
        <v>501</v>
      </c>
      <c r="B71" s="53" t="s">
        <v>309</v>
      </c>
      <c r="C71" s="53" t="s">
        <v>9</v>
      </c>
      <c r="D71" s="53">
        <v>27</v>
      </c>
      <c r="E71" s="53">
        <v>28</v>
      </c>
      <c r="F71" s="53">
        <v>78</v>
      </c>
      <c r="G71" s="53">
        <f t="shared" si="8"/>
        <v>317</v>
      </c>
      <c r="H71" s="53">
        <v>137</v>
      </c>
      <c r="I71" s="54">
        <f t="shared" si="9"/>
        <v>2.3138686131386863</v>
      </c>
    </row>
    <row r="72" spans="1:1024" s="42" customFormat="1" ht="15" customHeight="1" x14ac:dyDescent="0.25">
      <c r="A72" s="52" t="s">
        <v>502</v>
      </c>
      <c r="B72" s="53" t="s">
        <v>328</v>
      </c>
      <c r="C72" s="53" t="s">
        <v>9</v>
      </c>
      <c r="D72" s="53">
        <v>32</v>
      </c>
      <c r="E72" s="53">
        <v>38</v>
      </c>
      <c r="F72" s="53">
        <v>107</v>
      </c>
      <c r="G72" s="53">
        <f t="shared" si="8"/>
        <v>429</v>
      </c>
      <c r="H72" s="53">
        <v>194</v>
      </c>
      <c r="I72" s="54">
        <f t="shared" si="9"/>
        <v>2.2113402061855671</v>
      </c>
      <c r="J72" s="43"/>
    </row>
    <row r="73" spans="1:1024" ht="15" customHeight="1" x14ac:dyDescent="0.25">
      <c r="A73" s="52" t="s">
        <v>503</v>
      </c>
      <c r="B73" s="53" t="s">
        <v>453</v>
      </c>
      <c r="C73" s="53" t="s">
        <v>9</v>
      </c>
      <c r="D73" s="53">
        <v>15</v>
      </c>
      <c r="E73" s="53">
        <v>13</v>
      </c>
      <c r="F73" s="53">
        <v>83</v>
      </c>
      <c r="G73" s="53">
        <f t="shared" si="8"/>
        <v>290</v>
      </c>
      <c r="H73" s="53">
        <v>132</v>
      </c>
      <c r="I73" s="54">
        <f t="shared" si="9"/>
        <v>2.1969696969696968</v>
      </c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/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4"/>
      <c r="FL73" s="84"/>
      <c r="FM73" s="84"/>
      <c r="FN73" s="84"/>
      <c r="FO73" s="84"/>
      <c r="FP73" s="84"/>
      <c r="FQ73" s="84"/>
      <c r="FR73" s="84"/>
      <c r="FS73" s="84"/>
      <c r="FT73" s="84"/>
      <c r="FU73" s="84"/>
      <c r="FV73" s="84"/>
      <c r="FW73" s="84"/>
      <c r="FX73" s="84"/>
      <c r="FY73" s="84"/>
      <c r="FZ73" s="84"/>
      <c r="GA73" s="84"/>
      <c r="GB73" s="84"/>
      <c r="GC73" s="84"/>
      <c r="GD73" s="84"/>
      <c r="GE73" s="84"/>
      <c r="GF73" s="84"/>
      <c r="GG73" s="84"/>
      <c r="GH73" s="84"/>
      <c r="GI73" s="84"/>
      <c r="GJ73" s="84"/>
      <c r="GK73" s="84"/>
      <c r="GL73" s="84"/>
      <c r="GM73" s="84"/>
      <c r="GN73" s="84"/>
      <c r="GO73" s="84"/>
      <c r="GP73" s="84"/>
      <c r="GQ73" s="84"/>
      <c r="GR73" s="84"/>
      <c r="GS73" s="84"/>
      <c r="GT73" s="84"/>
      <c r="GU73" s="84"/>
      <c r="GV73" s="84"/>
      <c r="GW73" s="84"/>
      <c r="GX73" s="84"/>
      <c r="GY73" s="84"/>
      <c r="GZ73" s="84"/>
      <c r="HA73" s="84"/>
      <c r="HB73" s="84"/>
      <c r="HC73" s="84"/>
      <c r="HD73" s="84"/>
      <c r="HE73" s="84"/>
      <c r="HF73" s="84"/>
      <c r="HG73" s="84"/>
      <c r="HH73" s="84"/>
      <c r="HI73" s="84"/>
      <c r="HJ73" s="84"/>
      <c r="HK73" s="84"/>
      <c r="HL73" s="84"/>
      <c r="HM73" s="84"/>
      <c r="HN73" s="84"/>
      <c r="HO73" s="84"/>
      <c r="HP73" s="84"/>
      <c r="HQ73" s="84"/>
      <c r="HR73" s="84"/>
      <c r="HS73" s="84"/>
      <c r="HT73" s="84"/>
      <c r="HU73" s="84"/>
      <c r="HV73" s="84"/>
      <c r="HW73" s="84"/>
      <c r="HX73" s="84"/>
      <c r="HY73" s="84"/>
      <c r="HZ73" s="84"/>
      <c r="IA73" s="84"/>
      <c r="IB73" s="84"/>
      <c r="IC73" s="84"/>
      <c r="ID73" s="84"/>
      <c r="IE73" s="84"/>
      <c r="IF73" s="84"/>
      <c r="IG73" s="84"/>
      <c r="IH73" s="84"/>
      <c r="II73" s="84"/>
      <c r="IJ73" s="84"/>
      <c r="IK73" s="84"/>
      <c r="IL73" s="84"/>
      <c r="IM73" s="84"/>
      <c r="IN73" s="84"/>
      <c r="IO73" s="84"/>
      <c r="IP73" s="84"/>
      <c r="IQ73" s="84"/>
      <c r="IR73" s="84"/>
      <c r="IS73" s="84"/>
      <c r="IT73" s="84"/>
      <c r="IU73" s="84"/>
      <c r="IV73" s="84"/>
      <c r="IW73" s="84"/>
      <c r="IX73" s="84"/>
      <c r="IY73" s="84"/>
      <c r="IZ73" s="84"/>
      <c r="JA73" s="84"/>
      <c r="JB73" s="84"/>
      <c r="JC73" s="84"/>
      <c r="JD73" s="84"/>
      <c r="JE73" s="84"/>
      <c r="JF73" s="84"/>
      <c r="JG73" s="84"/>
      <c r="JH73" s="84"/>
      <c r="JI73" s="84"/>
      <c r="JJ73" s="84"/>
      <c r="JK73" s="84"/>
      <c r="JL73" s="84"/>
      <c r="JM73" s="84"/>
      <c r="JN73" s="84"/>
      <c r="JO73" s="84"/>
      <c r="JP73" s="84"/>
      <c r="JQ73" s="84"/>
      <c r="JR73" s="84"/>
      <c r="JS73" s="84"/>
      <c r="JT73" s="84"/>
      <c r="JU73" s="84"/>
      <c r="JV73" s="84"/>
      <c r="JW73" s="84"/>
      <c r="JX73" s="84"/>
      <c r="JY73" s="84"/>
      <c r="JZ73" s="84"/>
      <c r="KA73" s="84"/>
      <c r="KB73" s="84"/>
      <c r="KC73" s="84"/>
      <c r="KD73" s="84"/>
      <c r="KE73" s="84"/>
      <c r="KF73" s="84"/>
      <c r="KG73" s="84"/>
      <c r="KH73" s="84"/>
      <c r="KI73" s="84"/>
      <c r="KJ73" s="84"/>
      <c r="KK73" s="84"/>
      <c r="KL73" s="84"/>
      <c r="KM73" s="84"/>
      <c r="KN73" s="84"/>
      <c r="KO73" s="84"/>
      <c r="KP73" s="84"/>
      <c r="KQ73" s="84"/>
      <c r="KR73" s="84"/>
      <c r="KS73" s="84"/>
      <c r="KT73" s="84"/>
      <c r="KU73" s="84"/>
      <c r="KV73" s="84"/>
      <c r="KW73" s="84"/>
      <c r="KX73" s="84"/>
      <c r="KY73" s="84"/>
      <c r="KZ73" s="84"/>
      <c r="LA73" s="84"/>
      <c r="LB73" s="84"/>
      <c r="LC73" s="84"/>
      <c r="LD73" s="84"/>
      <c r="LE73" s="84"/>
      <c r="LF73" s="84"/>
      <c r="LG73" s="84"/>
      <c r="LH73" s="84"/>
      <c r="LI73" s="84"/>
      <c r="LJ73" s="84"/>
      <c r="LK73" s="84"/>
      <c r="LL73" s="84"/>
      <c r="LM73" s="84"/>
      <c r="LN73" s="84"/>
      <c r="LO73" s="84"/>
      <c r="LP73" s="84"/>
      <c r="LQ73" s="84"/>
      <c r="LR73" s="84"/>
      <c r="LS73" s="84"/>
      <c r="LT73" s="84"/>
      <c r="LU73" s="84"/>
      <c r="LV73" s="84"/>
      <c r="LW73" s="84"/>
      <c r="LX73" s="84"/>
      <c r="LY73" s="84"/>
      <c r="LZ73" s="84"/>
      <c r="MA73" s="84"/>
      <c r="MB73" s="84"/>
      <c r="MC73" s="84"/>
      <c r="MD73" s="84"/>
      <c r="ME73" s="84"/>
      <c r="MF73" s="84"/>
      <c r="MG73" s="84"/>
      <c r="MH73" s="84"/>
      <c r="MI73" s="84"/>
      <c r="MJ73" s="84"/>
      <c r="MK73" s="84"/>
      <c r="ML73" s="84"/>
      <c r="MM73" s="84"/>
      <c r="MN73" s="84"/>
      <c r="MO73" s="84"/>
      <c r="MP73" s="84"/>
      <c r="MQ73" s="84"/>
      <c r="MR73" s="84"/>
      <c r="MS73" s="84"/>
      <c r="MT73" s="84"/>
      <c r="MU73" s="84"/>
      <c r="MV73" s="84"/>
      <c r="MW73" s="84"/>
      <c r="MX73" s="84"/>
      <c r="MY73" s="84"/>
      <c r="MZ73" s="84"/>
      <c r="NA73" s="84"/>
      <c r="NB73" s="84"/>
      <c r="NC73" s="84"/>
      <c r="ND73" s="84"/>
      <c r="NE73" s="84"/>
      <c r="NF73" s="84"/>
      <c r="NG73" s="84"/>
      <c r="NH73" s="84"/>
      <c r="NI73" s="84"/>
      <c r="NJ73" s="84"/>
      <c r="NK73" s="84"/>
      <c r="NL73" s="84"/>
      <c r="NM73" s="84"/>
      <c r="NN73" s="84"/>
      <c r="NO73" s="84"/>
      <c r="NP73" s="84"/>
      <c r="NQ73" s="84"/>
      <c r="NR73" s="84"/>
      <c r="NS73" s="84"/>
      <c r="NT73" s="84"/>
      <c r="NU73" s="84"/>
      <c r="NV73" s="84"/>
      <c r="NW73" s="84"/>
      <c r="NX73" s="84"/>
      <c r="NY73" s="84"/>
      <c r="NZ73" s="84"/>
      <c r="OA73" s="84"/>
      <c r="OB73" s="84"/>
      <c r="OC73" s="84"/>
      <c r="OD73" s="84"/>
      <c r="OE73" s="84"/>
      <c r="OF73" s="84"/>
      <c r="OG73" s="84"/>
      <c r="OH73" s="84"/>
      <c r="OI73" s="84"/>
      <c r="OJ73" s="84"/>
      <c r="OK73" s="84"/>
      <c r="OL73" s="84"/>
      <c r="OM73" s="84"/>
      <c r="ON73" s="84"/>
      <c r="OO73" s="84"/>
      <c r="OP73" s="84"/>
      <c r="OQ73" s="84"/>
      <c r="OR73" s="84"/>
      <c r="OS73" s="84"/>
      <c r="OT73" s="84"/>
      <c r="OU73" s="84"/>
      <c r="OV73" s="84"/>
      <c r="OW73" s="84"/>
      <c r="OX73" s="84"/>
      <c r="OY73" s="84"/>
      <c r="OZ73" s="84"/>
      <c r="PA73" s="84"/>
      <c r="PB73" s="84"/>
      <c r="PC73" s="84"/>
      <c r="PD73" s="84"/>
      <c r="PE73" s="84"/>
      <c r="PF73" s="84"/>
      <c r="PG73" s="84"/>
      <c r="PH73" s="84"/>
      <c r="PI73" s="84"/>
      <c r="PJ73" s="84"/>
      <c r="PK73" s="84"/>
      <c r="PL73" s="84"/>
      <c r="PM73" s="84"/>
      <c r="PN73" s="84"/>
      <c r="PO73" s="84"/>
      <c r="PP73" s="84"/>
      <c r="PQ73" s="84"/>
      <c r="PR73" s="84"/>
      <c r="PS73" s="84"/>
      <c r="PT73" s="84"/>
      <c r="PU73" s="84"/>
      <c r="PV73" s="84"/>
      <c r="PW73" s="84"/>
      <c r="PX73" s="84"/>
      <c r="PY73" s="84"/>
      <c r="PZ73" s="84"/>
      <c r="QA73" s="84"/>
      <c r="QB73" s="84"/>
      <c r="QC73" s="84"/>
      <c r="QD73" s="84"/>
      <c r="QE73" s="84"/>
      <c r="QF73" s="84"/>
      <c r="QG73" s="84"/>
      <c r="QH73" s="84"/>
      <c r="QI73" s="84"/>
      <c r="QJ73" s="84"/>
      <c r="QK73" s="84"/>
      <c r="QL73" s="84"/>
      <c r="QM73" s="84"/>
      <c r="QN73" s="84"/>
      <c r="QO73" s="84"/>
      <c r="QP73" s="84"/>
      <c r="QQ73" s="84"/>
      <c r="QR73" s="84"/>
      <c r="QS73" s="84"/>
      <c r="QT73" s="84"/>
      <c r="QU73" s="84"/>
      <c r="QV73" s="84"/>
      <c r="QW73" s="84"/>
      <c r="QX73" s="84"/>
      <c r="QY73" s="84"/>
      <c r="QZ73" s="84"/>
      <c r="RA73" s="84"/>
      <c r="RB73" s="84"/>
      <c r="RC73" s="84"/>
      <c r="RD73" s="84"/>
      <c r="RE73" s="84"/>
      <c r="RF73" s="84"/>
      <c r="RG73" s="84"/>
      <c r="RH73" s="84"/>
      <c r="RI73" s="84"/>
      <c r="RJ73" s="84"/>
      <c r="RK73" s="84"/>
      <c r="RL73" s="84"/>
      <c r="RM73" s="84"/>
      <c r="RN73" s="84"/>
      <c r="RO73" s="84"/>
      <c r="RP73" s="84"/>
      <c r="RQ73" s="84"/>
      <c r="RR73" s="84"/>
      <c r="RS73" s="84"/>
      <c r="RT73" s="84"/>
      <c r="RU73" s="84"/>
      <c r="RV73" s="84"/>
      <c r="RW73" s="84"/>
      <c r="RX73" s="84"/>
      <c r="RY73" s="84"/>
      <c r="RZ73" s="84"/>
      <c r="SA73" s="84"/>
      <c r="SB73" s="84"/>
      <c r="SC73" s="84"/>
      <c r="SD73" s="84"/>
      <c r="SE73" s="84"/>
      <c r="SF73" s="84"/>
      <c r="SG73" s="84"/>
      <c r="SH73" s="84"/>
      <c r="SI73" s="84"/>
      <c r="SJ73" s="84"/>
      <c r="SK73" s="84"/>
      <c r="SL73" s="84"/>
      <c r="SM73" s="84"/>
      <c r="SN73" s="84"/>
      <c r="SO73" s="84"/>
      <c r="SP73" s="84"/>
      <c r="SQ73" s="84"/>
      <c r="SR73" s="84"/>
      <c r="SS73" s="84"/>
      <c r="ST73" s="84"/>
      <c r="SU73" s="84"/>
      <c r="SV73" s="84"/>
      <c r="SW73" s="84"/>
      <c r="SX73" s="84"/>
      <c r="SY73" s="84"/>
      <c r="SZ73" s="84"/>
      <c r="TA73" s="84"/>
      <c r="TB73" s="84"/>
      <c r="TC73" s="84"/>
      <c r="TD73" s="84"/>
      <c r="TE73" s="84"/>
      <c r="TF73" s="84"/>
      <c r="TG73" s="84"/>
      <c r="TH73" s="84"/>
      <c r="TI73" s="84"/>
      <c r="TJ73" s="84"/>
      <c r="TK73" s="84"/>
      <c r="TL73" s="84"/>
      <c r="TM73" s="84"/>
      <c r="TN73" s="84"/>
      <c r="TO73" s="84"/>
      <c r="TP73" s="84"/>
      <c r="TQ73" s="84"/>
      <c r="TR73" s="84"/>
      <c r="TS73" s="84"/>
      <c r="TT73" s="84"/>
      <c r="TU73" s="84"/>
      <c r="TV73" s="84"/>
      <c r="TW73" s="84"/>
      <c r="TX73" s="84"/>
      <c r="TY73" s="84"/>
      <c r="TZ73" s="84"/>
      <c r="UA73" s="84"/>
      <c r="UB73" s="84"/>
      <c r="UC73" s="84"/>
      <c r="UD73" s="84"/>
      <c r="UE73" s="84"/>
      <c r="UF73" s="84"/>
      <c r="UG73" s="84"/>
      <c r="UH73" s="84"/>
      <c r="UI73" s="84"/>
      <c r="UJ73" s="84"/>
      <c r="UK73" s="84"/>
      <c r="UL73" s="84"/>
      <c r="UM73" s="84"/>
      <c r="UN73" s="84"/>
      <c r="UO73" s="84"/>
      <c r="UP73" s="84"/>
      <c r="UQ73" s="84"/>
      <c r="UR73" s="84"/>
      <c r="US73" s="84"/>
      <c r="UT73" s="84"/>
      <c r="UU73" s="84"/>
      <c r="UV73" s="84"/>
      <c r="UW73" s="84"/>
      <c r="UX73" s="84"/>
      <c r="UY73" s="84"/>
      <c r="UZ73" s="84"/>
      <c r="VA73" s="84"/>
      <c r="VB73" s="84"/>
      <c r="VC73" s="84"/>
      <c r="VD73" s="84"/>
      <c r="VE73" s="84"/>
      <c r="VF73" s="84"/>
      <c r="VG73" s="84"/>
      <c r="VH73" s="84"/>
      <c r="VI73" s="84"/>
      <c r="VJ73" s="84"/>
      <c r="VK73" s="84"/>
      <c r="VL73" s="84"/>
      <c r="VM73" s="84"/>
      <c r="VN73" s="84"/>
      <c r="VO73" s="84"/>
      <c r="VP73" s="84"/>
      <c r="VQ73" s="84"/>
      <c r="VR73" s="84"/>
      <c r="VS73" s="84"/>
      <c r="VT73" s="84"/>
      <c r="VU73" s="84"/>
      <c r="VV73" s="84"/>
      <c r="VW73" s="84"/>
      <c r="VX73" s="84"/>
      <c r="VY73" s="84"/>
      <c r="VZ73" s="84"/>
      <c r="WA73" s="84"/>
      <c r="WB73" s="84"/>
      <c r="WC73" s="84"/>
      <c r="WD73" s="84"/>
      <c r="WE73" s="84"/>
      <c r="WF73" s="84"/>
      <c r="WG73" s="84"/>
      <c r="WH73" s="84"/>
      <c r="WI73" s="84"/>
      <c r="WJ73" s="84"/>
      <c r="WK73" s="84"/>
      <c r="WL73" s="84"/>
      <c r="WM73" s="84"/>
      <c r="WN73" s="84"/>
      <c r="WO73" s="84"/>
      <c r="WP73" s="84"/>
      <c r="WQ73" s="84"/>
      <c r="WR73" s="84"/>
      <c r="WS73" s="84"/>
      <c r="WT73" s="84"/>
      <c r="WU73" s="84"/>
      <c r="WV73" s="84"/>
      <c r="WW73" s="84"/>
      <c r="WX73" s="84"/>
      <c r="WY73" s="84"/>
      <c r="WZ73" s="84"/>
      <c r="XA73" s="84"/>
      <c r="XB73" s="84"/>
      <c r="XC73" s="84"/>
      <c r="XD73" s="84"/>
      <c r="XE73" s="84"/>
      <c r="XF73" s="84"/>
      <c r="XG73" s="84"/>
      <c r="XH73" s="84"/>
      <c r="XI73" s="84"/>
      <c r="XJ73" s="84"/>
      <c r="XK73" s="84"/>
      <c r="XL73" s="84"/>
      <c r="XM73" s="84"/>
      <c r="XN73" s="84"/>
      <c r="XO73" s="84"/>
      <c r="XP73" s="84"/>
      <c r="XQ73" s="84"/>
      <c r="XR73" s="84"/>
      <c r="XS73" s="84"/>
      <c r="XT73" s="84"/>
      <c r="XU73" s="84"/>
      <c r="XV73" s="84"/>
      <c r="XW73" s="84"/>
      <c r="XX73" s="84"/>
      <c r="XY73" s="84"/>
      <c r="XZ73" s="84"/>
      <c r="YA73" s="84"/>
      <c r="YB73" s="84"/>
      <c r="YC73" s="84"/>
      <c r="YD73" s="84"/>
      <c r="YE73" s="84"/>
      <c r="YF73" s="84"/>
      <c r="YG73" s="84"/>
      <c r="YH73" s="84"/>
      <c r="YI73" s="84"/>
      <c r="YJ73" s="84"/>
      <c r="YK73" s="84"/>
      <c r="YL73" s="84"/>
      <c r="YM73" s="84"/>
      <c r="YN73" s="84"/>
      <c r="YO73" s="84"/>
      <c r="YP73" s="84"/>
      <c r="YQ73" s="84"/>
      <c r="YR73" s="84"/>
      <c r="YS73" s="84"/>
      <c r="YT73" s="84"/>
      <c r="YU73" s="84"/>
      <c r="YV73" s="84"/>
      <c r="YW73" s="84"/>
      <c r="YX73" s="84"/>
      <c r="YY73" s="84"/>
      <c r="YZ73" s="84"/>
      <c r="ZA73" s="84"/>
      <c r="ZB73" s="84"/>
      <c r="ZC73" s="84"/>
      <c r="ZD73" s="84"/>
      <c r="ZE73" s="84"/>
      <c r="ZF73" s="84"/>
      <c r="ZG73" s="84"/>
      <c r="ZH73" s="84"/>
      <c r="ZI73" s="84"/>
      <c r="ZJ73" s="84"/>
      <c r="ZK73" s="84"/>
      <c r="ZL73" s="84"/>
      <c r="ZM73" s="84"/>
      <c r="ZN73" s="84"/>
      <c r="ZO73" s="84"/>
      <c r="ZP73" s="84"/>
      <c r="ZQ73" s="84"/>
      <c r="ZR73" s="84"/>
      <c r="ZS73" s="84"/>
      <c r="ZT73" s="84"/>
      <c r="ZU73" s="84"/>
      <c r="ZV73" s="84"/>
      <c r="ZW73" s="84"/>
      <c r="ZX73" s="84"/>
      <c r="ZY73" s="84"/>
      <c r="ZZ73" s="84"/>
      <c r="AAA73" s="84"/>
      <c r="AAB73" s="84"/>
      <c r="AAC73" s="84"/>
      <c r="AAD73" s="84"/>
      <c r="AAE73" s="84"/>
      <c r="AAF73" s="84"/>
      <c r="AAG73" s="84"/>
      <c r="AAH73" s="84"/>
      <c r="AAI73" s="84"/>
      <c r="AAJ73" s="84"/>
      <c r="AAK73" s="84"/>
      <c r="AAL73" s="84"/>
      <c r="AAM73" s="84"/>
      <c r="AAN73" s="84"/>
      <c r="AAO73" s="84"/>
      <c r="AAP73" s="84"/>
      <c r="AAQ73" s="84"/>
      <c r="AAR73" s="84"/>
      <c r="AAS73" s="84"/>
      <c r="AAT73" s="84"/>
      <c r="AAU73" s="84"/>
      <c r="AAV73" s="84"/>
      <c r="AAW73" s="84"/>
      <c r="AAX73" s="84"/>
      <c r="AAY73" s="84"/>
      <c r="AAZ73" s="84"/>
      <c r="ABA73" s="84"/>
      <c r="ABB73" s="84"/>
      <c r="ABC73" s="84"/>
      <c r="ABD73" s="84"/>
      <c r="ABE73" s="84"/>
      <c r="ABF73" s="84"/>
      <c r="ABG73" s="84"/>
      <c r="ABH73" s="84"/>
      <c r="ABI73" s="84"/>
      <c r="ABJ73" s="84"/>
      <c r="ABK73" s="84"/>
      <c r="ABL73" s="84"/>
      <c r="ABM73" s="84"/>
      <c r="ABN73" s="84"/>
      <c r="ABO73" s="84"/>
      <c r="ABP73" s="84"/>
      <c r="ABQ73" s="84"/>
      <c r="ABR73" s="84"/>
      <c r="ABS73" s="84"/>
      <c r="ABT73" s="84"/>
      <c r="ABU73" s="84"/>
      <c r="ABV73" s="84"/>
      <c r="ABW73" s="84"/>
      <c r="ABX73" s="84"/>
      <c r="ABY73" s="84"/>
      <c r="ABZ73" s="84"/>
      <c r="ACA73" s="84"/>
      <c r="ACB73" s="84"/>
      <c r="ACC73" s="84"/>
      <c r="ACD73" s="84"/>
      <c r="ACE73" s="84"/>
      <c r="ACF73" s="84"/>
      <c r="ACG73" s="84"/>
      <c r="ACH73" s="84"/>
      <c r="ACI73" s="84"/>
      <c r="ACJ73" s="84"/>
      <c r="ACK73" s="84"/>
      <c r="ACL73" s="84"/>
      <c r="ACM73" s="84"/>
      <c r="ACN73" s="84"/>
      <c r="ACO73" s="84"/>
      <c r="ACP73" s="84"/>
      <c r="ACQ73" s="84"/>
      <c r="ACR73" s="84"/>
      <c r="ACS73" s="84"/>
      <c r="ACT73" s="84"/>
      <c r="ACU73" s="84"/>
      <c r="ACV73" s="84"/>
      <c r="ACW73" s="84"/>
      <c r="ACX73" s="84"/>
      <c r="ACY73" s="84"/>
      <c r="ACZ73" s="84"/>
      <c r="ADA73" s="84"/>
      <c r="ADB73" s="84"/>
      <c r="ADC73" s="84"/>
      <c r="ADD73" s="84"/>
      <c r="ADE73" s="84"/>
      <c r="ADF73" s="84"/>
      <c r="ADG73" s="84"/>
      <c r="ADH73" s="84"/>
      <c r="ADI73" s="84"/>
      <c r="ADJ73" s="84"/>
      <c r="ADK73" s="84"/>
      <c r="ADL73" s="84"/>
      <c r="ADM73" s="84"/>
      <c r="ADN73" s="84"/>
      <c r="ADO73" s="84"/>
      <c r="ADP73" s="84"/>
      <c r="ADQ73" s="84"/>
      <c r="ADR73" s="84"/>
      <c r="ADS73" s="84"/>
      <c r="ADT73" s="84"/>
      <c r="ADU73" s="84"/>
      <c r="ADV73" s="84"/>
      <c r="ADW73" s="84"/>
      <c r="ADX73" s="84"/>
      <c r="ADY73" s="84"/>
      <c r="ADZ73" s="84"/>
      <c r="AEA73" s="84"/>
      <c r="AEB73" s="84"/>
      <c r="AEC73" s="84"/>
      <c r="AED73" s="84"/>
      <c r="AEE73" s="84"/>
      <c r="AEF73" s="84"/>
      <c r="AEG73" s="84"/>
      <c r="AEH73" s="84"/>
      <c r="AEI73" s="84"/>
      <c r="AEJ73" s="84"/>
      <c r="AEK73" s="84"/>
      <c r="AEL73" s="84"/>
      <c r="AEM73" s="84"/>
      <c r="AEN73" s="84"/>
      <c r="AEO73" s="84"/>
      <c r="AEP73" s="84"/>
      <c r="AEQ73" s="84"/>
      <c r="AER73" s="84"/>
      <c r="AES73" s="84"/>
      <c r="AET73" s="84"/>
      <c r="AEU73" s="84"/>
      <c r="AEV73" s="84"/>
      <c r="AEW73" s="84"/>
      <c r="AEX73" s="84"/>
      <c r="AEY73" s="84"/>
      <c r="AEZ73" s="84"/>
      <c r="AFA73" s="84"/>
      <c r="AFB73" s="84"/>
      <c r="AFC73" s="84"/>
      <c r="AFD73" s="84"/>
      <c r="AFE73" s="84"/>
      <c r="AFF73" s="84"/>
      <c r="AFG73" s="84"/>
      <c r="AFH73" s="84"/>
      <c r="AFI73" s="84"/>
      <c r="AFJ73" s="84"/>
      <c r="AFK73" s="84"/>
      <c r="AFL73" s="84"/>
      <c r="AFM73" s="84"/>
      <c r="AFN73" s="84"/>
      <c r="AFO73" s="84"/>
      <c r="AFP73" s="84"/>
      <c r="AFQ73" s="84"/>
      <c r="AFR73" s="84"/>
      <c r="AFS73" s="84"/>
      <c r="AFT73" s="84"/>
      <c r="AFU73" s="84"/>
      <c r="AFV73" s="84"/>
      <c r="AFW73" s="84"/>
      <c r="AFX73" s="84"/>
      <c r="AFY73" s="84"/>
      <c r="AFZ73" s="84"/>
      <c r="AGA73" s="84"/>
      <c r="AGB73" s="84"/>
      <c r="AGC73" s="84"/>
      <c r="AGD73" s="84"/>
      <c r="AGE73" s="84"/>
      <c r="AGF73" s="84"/>
      <c r="AGG73" s="84"/>
      <c r="AGH73" s="84"/>
      <c r="AGI73" s="84"/>
      <c r="AGJ73" s="84"/>
      <c r="AGK73" s="84"/>
      <c r="AGL73" s="84"/>
      <c r="AGM73" s="84"/>
      <c r="AGN73" s="84"/>
      <c r="AGO73" s="84"/>
      <c r="AGP73" s="84"/>
      <c r="AGQ73" s="84"/>
      <c r="AGR73" s="84"/>
      <c r="AGS73" s="84"/>
      <c r="AGT73" s="84"/>
      <c r="AGU73" s="84"/>
      <c r="AGV73" s="84"/>
      <c r="AGW73" s="84"/>
      <c r="AGX73" s="84"/>
      <c r="AGY73" s="84"/>
      <c r="AGZ73" s="84"/>
      <c r="AHA73" s="84"/>
      <c r="AHB73" s="84"/>
      <c r="AHC73" s="84"/>
      <c r="AHD73" s="84"/>
      <c r="AHE73" s="84"/>
      <c r="AHF73" s="84"/>
      <c r="AHG73" s="84"/>
      <c r="AHH73" s="84"/>
      <c r="AHI73" s="84"/>
      <c r="AHJ73" s="84"/>
      <c r="AHK73" s="84"/>
      <c r="AHL73" s="84"/>
      <c r="AHM73" s="84"/>
      <c r="AHN73" s="84"/>
      <c r="AHO73" s="84"/>
      <c r="AHP73" s="84"/>
      <c r="AHQ73" s="84"/>
      <c r="AHR73" s="84"/>
      <c r="AHS73" s="84"/>
      <c r="AHT73" s="84"/>
      <c r="AHU73" s="84"/>
      <c r="AHV73" s="84"/>
      <c r="AHW73" s="84"/>
      <c r="AHX73" s="84"/>
      <c r="AHY73" s="84"/>
      <c r="AHZ73" s="84"/>
      <c r="AIA73" s="84"/>
      <c r="AIB73" s="84"/>
      <c r="AIC73" s="84"/>
      <c r="AID73" s="84"/>
      <c r="AIE73" s="84"/>
      <c r="AIF73" s="84"/>
      <c r="AIG73" s="84"/>
      <c r="AIH73" s="84"/>
      <c r="AII73" s="84"/>
      <c r="AIJ73" s="84"/>
      <c r="AIK73" s="84"/>
      <c r="AIL73" s="84"/>
      <c r="AIM73" s="84"/>
      <c r="AIN73" s="84"/>
      <c r="AIO73" s="84"/>
      <c r="AIP73" s="84"/>
      <c r="AIQ73" s="84"/>
      <c r="AIR73" s="84"/>
      <c r="AIS73" s="84"/>
      <c r="AIT73" s="84"/>
      <c r="AIU73" s="84"/>
      <c r="AIV73" s="84"/>
      <c r="AIW73" s="84"/>
      <c r="AIX73" s="84"/>
      <c r="AIY73" s="84"/>
      <c r="AIZ73" s="84"/>
      <c r="AJA73" s="84"/>
      <c r="AJB73" s="84"/>
      <c r="AJC73" s="84"/>
      <c r="AJD73" s="84"/>
      <c r="AJE73" s="84"/>
      <c r="AJF73" s="84"/>
      <c r="AJG73" s="84"/>
      <c r="AJH73" s="84"/>
      <c r="AJI73" s="84"/>
      <c r="AJJ73" s="84"/>
      <c r="AJK73" s="84"/>
      <c r="AJL73" s="84"/>
      <c r="AJM73" s="84"/>
      <c r="AJN73" s="84"/>
      <c r="AJO73" s="84"/>
      <c r="AJP73" s="84"/>
      <c r="AJQ73" s="84"/>
      <c r="AJR73" s="84"/>
      <c r="AJS73" s="84"/>
      <c r="AJT73" s="84"/>
      <c r="AJU73" s="84"/>
      <c r="AJV73" s="84"/>
      <c r="AJW73" s="84"/>
      <c r="AJX73" s="84"/>
      <c r="AJY73" s="84"/>
      <c r="AJZ73" s="84"/>
      <c r="AKA73" s="84"/>
      <c r="AKB73" s="84"/>
      <c r="AKC73" s="84"/>
      <c r="AKD73" s="84"/>
      <c r="AKE73" s="84"/>
      <c r="AKF73" s="84"/>
      <c r="AKG73" s="84"/>
      <c r="AKH73" s="84"/>
      <c r="AKI73" s="84"/>
      <c r="AKJ73" s="84"/>
      <c r="AKK73" s="84"/>
      <c r="AKL73" s="84"/>
      <c r="AKM73" s="84"/>
      <c r="AKN73" s="84"/>
      <c r="AKO73" s="84"/>
      <c r="AKP73" s="84"/>
      <c r="AKQ73" s="84"/>
      <c r="AKR73" s="84"/>
      <c r="AKS73" s="84"/>
      <c r="AKT73" s="84"/>
      <c r="AKU73" s="84"/>
      <c r="AKV73" s="84"/>
      <c r="AKW73" s="84"/>
      <c r="AKX73" s="84"/>
      <c r="AKY73" s="84"/>
      <c r="AKZ73" s="84"/>
      <c r="ALA73" s="84"/>
      <c r="ALB73" s="84"/>
      <c r="ALC73" s="84"/>
      <c r="ALD73" s="84"/>
      <c r="ALE73" s="84"/>
      <c r="ALF73" s="84"/>
      <c r="ALG73" s="84"/>
      <c r="ALH73" s="84"/>
      <c r="ALI73" s="84"/>
      <c r="ALJ73" s="84"/>
      <c r="ALK73" s="84"/>
      <c r="ALL73" s="84"/>
      <c r="ALM73" s="84"/>
      <c r="ALN73" s="84"/>
      <c r="ALO73" s="84"/>
      <c r="ALP73" s="84"/>
      <c r="ALQ73" s="84"/>
      <c r="ALR73" s="84"/>
      <c r="ALS73" s="84"/>
      <c r="ALT73" s="84"/>
      <c r="ALU73" s="84"/>
      <c r="ALV73" s="84"/>
      <c r="ALW73" s="84"/>
      <c r="ALX73" s="84"/>
      <c r="ALY73" s="84"/>
      <c r="ALZ73" s="84"/>
      <c r="AMA73" s="84"/>
      <c r="AMB73" s="84"/>
      <c r="AMC73" s="84"/>
      <c r="AMD73" s="84"/>
      <c r="AME73" s="84"/>
      <c r="AMF73" s="84"/>
      <c r="AMG73" s="84"/>
      <c r="AMH73" s="84"/>
      <c r="AMI73" s="84"/>
      <c r="AMJ73" s="84"/>
    </row>
    <row r="74" spans="1:1024" s="42" customFormat="1" ht="15" customHeight="1" x14ac:dyDescent="0.25">
      <c r="A74" s="52" t="s">
        <v>504</v>
      </c>
      <c r="B74" s="53" t="s">
        <v>440</v>
      </c>
      <c r="C74" s="53" t="s">
        <v>9</v>
      </c>
      <c r="D74" s="53">
        <v>8</v>
      </c>
      <c r="E74" s="53">
        <v>6</v>
      </c>
      <c r="F74" s="53">
        <v>32</v>
      </c>
      <c r="G74" s="53">
        <f t="shared" si="8"/>
        <v>116</v>
      </c>
      <c r="H74" s="53">
        <v>53</v>
      </c>
      <c r="I74" s="54">
        <f t="shared" si="9"/>
        <v>2.1886792452830188</v>
      </c>
      <c r="J74" s="43"/>
    </row>
    <row r="75" spans="1:1024" s="42" customFormat="1" ht="15" customHeight="1" x14ac:dyDescent="0.25">
      <c r="A75" s="52" t="s">
        <v>505</v>
      </c>
      <c r="B75" s="53" t="s">
        <v>373</v>
      </c>
      <c r="C75" s="53" t="s">
        <v>9</v>
      </c>
      <c r="D75" s="53">
        <v>11</v>
      </c>
      <c r="E75" s="53">
        <v>22</v>
      </c>
      <c r="F75" s="53">
        <v>51</v>
      </c>
      <c r="G75" s="53">
        <f t="shared" si="8"/>
        <v>208</v>
      </c>
      <c r="H75" s="53">
        <v>99</v>
      </c>
      <c r="I75" s="54">
        <f t="shared" si="9"/>
        <v>2.1010101010101012</v>
      </c>
      <c r="J75" s="43"/>
    </row>
    <row r="76" spans="1:1024" s="42" customFormat="1" ht="15" customHeight="1" x14ac:dyDescent="0.25">
      <c r="A76" s="52" t="s">
        <v>506</v>
      </c>
      <c r="B76" s="53" t="s">
        <v>336</v>
      </c>
      <c r="C76" s="53" t="s">
        <v>9</v>
      </c>
      <c r="D76" s="53">
        <v>20</v>
      </c>
      <c r="E76" s="53">
        <v>23</v>
      </c>
      <c r="F76" s="53">
        <v>38</v>
      </c>
      <c r="G76" s="53">
        <f t="shared" si="8"/>
        <v>180</v>
      </c>
      <c r="H76" s="53">
        <v>112</v>
      </c>
      <c r="I76" s="54">
        <f t="shared" si="9"/>
        <v>1.6071428571428572</v>
      </c>
      <c r="J76" s="43"/>
    </row>
    <row r="77" spans="1:1024" ht="32.25" customHeight="1" x14ac:dyDescent="0.3">
      <c r="A77" s="47" t="s">
        <v>3</v>
      </c>
      <c r="B77" s="48" t="s">
        <v>4</v>
      </c>
      <c r="C77" s="48" t="s">
        <v>5</v>
      </c>
      <c r="D77" s="48" t="s">
        <v>0</v>
      </c>
      <c r="E77" s="48" t="s">
        <v>1</v>
      </c>
      <c r="F77" s="48" t="s">
        <v>2</v>
      </c>
      <c r="G77" s="48" t="s">
        <v>6</v>
      </c>
      <c r="H77" s="49" t="s">
        <v>7</v>
      </c>
      <c r="I77" s="50" t="s">
        <v>8</v>
      </c>
      <c r="M77" s="51"/>
      <c r="O77" s="83"/>
      <c r="P77" s="85"/>
      <c r="U77" s="51"/>
      <c r="W77" s="83"/>
      <c r="X77" s="85"/>
      <c r="AC77" s="51"/>
      <c r="AE77" s="83"/>
      <c r="AF77" s="85"/>
      <c r="AK77" s="51"/>
      <c r="AM77" s="83"/>
      <c r="AN77" s="85"/>
      <c r="AS77" s="51"/>
      <c r="AU77" s="83"/>
      <c r="AV77" s="85"/>
      <c r="BA77" s="51"/>
      <c r="BC77" s="83"/>
      <c r="BD77" s="85"/>
      <c r="BI77" s="51"/>
      <c r="BK77" s="83"/>
      <c r="BL77" s="85"/>
      <c r="BQ77" s="51"/>
      <c r="BS77" s="83"/>
      <c r="BT77" s="85"/>
      <c r="BY77" s="51"/>
      <c r="CA77" s="83"/>
      <c r="CB77" s="85"/>
      <c r="CG77" s="51"/>
      <c r="CI77" s="83"/>
      <c r="CJ77" s="85"/>
      <c r="CO77" s="51"/>
      <c r="CQ77" s="83"/>
      <c r="CR77" s="85"/>
      <c r="CW77" s="51"/>
      <c r="CY77" s="83"/>
      <c r="CZ77" s="85"/>
      <c r="DE77" s="51"/>
      <c r="DG77" s="83"/>
      <c r="DH77" s="85"/>
      <c r="DM77" s="51"/>
      <c r="DO77" s="83"/>
      <c r="DP77" s="85"/>
      <c r="DU77" s="51"/>
      <c r="DW77" s="83"/>
      <c r="DX77" s="85"/>
      <c r="EC77" s="51"/>
      <c r="EE77" s="83"/>
      <c r="EF77" s="85"/>
      <c r="EK77" s="51"/>
      <c r="EM77" s="83"/>
      <c r="EN77" s="85"/>
      <c r="ES77" s="51"/>
      <c r="EU77" s="83"/>
      <c r="EV77" s="85"/>
      <c r="FA77" s="51"/>
      <c r="FC77" s="83"/>
      <c r="FD77" s="85"/>
      <c r="FI77" s="51"/>
      <c r="FK77" s="83"/>
      <c r="FL77" s="85"/>
      <c r="FQ77" s="51"/>
      <c r="FS77" s="83"/>
      <c r="FT77" s="85"/>
      <c r="FY77" s="51"/>
      <c r="GA77" s="83"/>
      <c r="GB77" s="85"/>
      <c r="GG77" s="51"/>
      <c r="GI77" s="83"/>
      <c r="GJ77" s="85"/>
      <c r="GO77" s="51"/>
      <c r="GQ77" s="83"/>
      <c r="GR77" s="85"/>
      <c r="GW77" s="51"/>
      <c r="GY77" s="83"/>
      <c r="GZ77" s="85"/>
      <c r="HE77" s="51"/>
      <c r="HG77" s="83"/>
      <c r="HH77" s="85"/>
      <c r="HM77" s="51"/>
      <c r="HO77" s="83"/>
      <c r="HP77" s="85"/>
      <c r="HU77" s="51"/>
      <c r="HW77" s="83"/>
      <c r="HX77" s="85"/>
      <c r="IC77" s="51"/>
      <c r="IE77" s="83"/>
      <c r="IF77" s="85"/>
      <c r="IK77" s="51"/>
      <c r="IM77" s="83"/>
      <c r="IN77" s="85"/>
      <c r="IS77" s="51"/>
    </row>
    <row r="78" spans="1:1024" ht="15" customHeight="1" x14ac:dyDescent="0.25">
      <c r="A78" s="52" t="s">
        <v>507</v>
      </c>
      <c r="B78" s="53" t="s">
        <v>32</v>
      </c>
      <c r="C78" s="53" t="s">
        <v>33</v>
      </c>
      <c r="D78" s="53">
        <v>23</v>
      </c>
      <c r="E78" s="53">
        <v>48</v>
      </c>
      <c r="F78" s="53">
        <v>330</v>
      </c>
      <c r="G78" s="53">
        <f t="shared" ref="G78:G87" si="10">D78+(E78*2)+(F78*3)</f>
        <v>1109</v>
      </c>
      <c r="H78" s="53">
        <v>402</v>
      </c>
      <c r="I78" s="54">
        <f t="shared" ref="I78:I87" si="11">G78/H78</f>
        <v>2.7587064676616917</v>
      </c>
    </row>
    <row r="79" spans="1:1024" s="42" customFormat="1" ht="15" customHeight="1" x14ac:dyDescent="0.25">
      <c r="A79" s="52" t="s">
        <v>508</v>
      </c>
      <c r="B79" s="53" t="s">
        <v>329</v>
      </c>
      <c r="C79" s="53" t="s">
        <v>33</v>
      </c>
      <c r="D79" s="53">
        <v>14</v>
      </c>
      <c r="E79" s="53">
        <v>19</v>
      </c>
      <c r="F79" s="53">
        <v>159</v>
      </c>
      <c r="G79" s="53">
        <f t="shared" si="10"/>
        <v>529</v>
      </c>
      <c r="H79" s="53">
        <v>201</v>
      </c>
      <c r="I79" s="54">
        <f t="shared" si="11"/>
        <v>2.6318407960199006</v>
      </c>
      <c r="J79" s="43"/>
    </row>
    <row r="80" spans="1:1024" s="42" customFormat="1" ht="15" customHeight="1" x14ac:dyDescent="0.25">
      <c r="A80" s="52" t="s">
        <v>509</v>
      </c>
      <c r="B80" s="53" t="s">
        <v>177</v>
      </c>
      <c r="C80" s="53" t="s">
        <v>33</v>
      </c>
      <c r="D80" s="53">
        <v>6</v>
      </c>
      <c r="E80" s="53">
        <v>15</v>
      </c>
      <c r="F80" s="53">
        <v>62</v>
      </c>
      <c r="G80" s="53">
        <f t="shared" si="10"/>
        <v>222</v>
      </c>
      <c r="H80" s="53">
        <v>87</v>
      </c>
      <c r="I80" s="54">
        <f t="shared" si="11"/>
        <v>2.5517241379310347</v>
      </c>
      <c r="J80" s="43"/>
    </row>
    <row r="81" spans="1:253" s="42" customFormat="1" ht="15" customHeight="1" x14ac:dyDescent="0.25">
      <c r="A81" s="52" t="s">
        <v>510</v>
      </c>
      <c r="B81" s="53" t="s">
        <v>390</v>
      </c>
      <c r="C81" s="53" t="s">
        <v>33</v>
      </c>
      <c r="D81" s="53">
        <v>10</v>
      </c>
      <c r="E81" s="53">
        <v>52</v>
      </c>
      <c r="F81" s="53">
        <v>97</v>
      </c>
      <c r="G81" s="53">
        <f t="shared" si="10"/>
        <v>405</v>
      </c>
      <c r="H81" s="53">
        <v>171</v>
      </c>
      <c r="I81" s="54">
        <f t="shared" si="11"/>
        <v>2.3684210526315788</v>
      </c>
      <c r="J81" s="43"/>
    </row>
    <row r="82" spans="1:253" s="42" customFormat="1" ht="15" customHeight="1" x14ac:dyDescent="0.25">
      <c r="A82" s="52" t="s">
        <v>511</v>
      </c>
      <c r="B82" s="53" t="s">
        <v>432</v>
      </c>
      <c r="C82" s="53" t="s">
        <v>33</v>
      </c>
      <c r="D82" s="53">
        <v>52</v>
      </c>
      <c r="E82" s="53">
        <v>83</v>
      </c>
      <c r="F82" s="53">
        <v>145</v>
      </c>
      <c r="G82" s="53">
        <f t="shared" si="10"/>
        <v>653</v>
      </c>
      <c r="H82" s="53">
        <v>280</v>
      </c>
      <c r="I82" s="54">
        <f t="shared" si="11"/>
        <v>2.3321428571428573</v>
      </c>
      <c r="J82" s="43"/>
    </row>
    <row r="83" spans="1:253" s="42" customFormat="1" ht="15" customHeight="1" x14ac:dyDescent="0.25">
      <c r="A83" s="52" t="s">
        <v>512</v>
      </c>
      <c r="B83" s="53" t="s">
        <v>220</v>
      </c>
      <c r="C83" s="53" t="s">
        <v>33</v>
      </c>
      <c r="D83" s="53">
        <v>41</v>
      </c>
      <c r="E83" s="53">
        <v>61</v>
      </c>
      <c r="F83" s="53">
        <v>131</v>
      </c>
      <c r="G83" s="53">
        <f t="shared" si="10"/>
        <v>556</v>
      </c>
      <c r="H83" s="53">
        <v>250</v>
      </c>
      <c r="I83" s="54">
        <f t="shared" si="11"/>
        <v>2.2240000000000002</v>
      </c>
      <c r="J83" s="43"/>
    </row>
    <row r="84" spans="1:253" s="42" customFormat="1" ht="15" customHeight="1" x14ac:dyDescent="0.25">
      <c r="A84" s="52" t="s">
        <v>513</v>
      </c>
      <c r="B84" s="53" t="s">
        <v>443</v>
      </c>
      <c r="C84" s="53" t="s">
        <v>33</v>
      </c>
      <c r="D84" s="53">
        <v>17</v>
      </c>
      <c r="E84" s="53">
        <v>5</v>
      </c>
      <c r="F84" s="53">
        <v>125</v>
      </c>
      <c r="G84" s="53">
        <f t="shared" si="10"/>
        <v>402</v>
      </c>
      <c r="H84" s="53">
        <v>230</v>
      </c>
      <c r="I84" s="54">
        <f t="shared" si="11"/>
        <v>1.7478260869565216</v>
      </c>
      <c r="J84" s="43"/>
    </row>
    <row r="85" spans="1:253" ht="15" customHeight="1" x14ac:dyDescent="0.25">
      <c r="A85" s="52" t="s">
        <v>514</v>
      </c>
      <c r="B85" s="53" t="s">
        <v>322</v>
      </c>
      <c r="C85" s="53" t="s">
        <v>33</v>
      </c>
      <c r="D85" s="53">
        <v>17</v>
      </c>
      <c r="E85" s="53">
        <v>14</v>
      </c>
      <c r="F85" s="53">
        <v>43</v>
      </c>
      <c r="G85" s="53">
        <f t="shared" si="10"/>
        <v>174</v>
      </c>
      <c r="H85" s="53">
        <v>101</v>
      </c>
      <c r="I85" s="54">
        <f t="shared" si="11"/>
        <v>1.7227722772277227</v>
      </c>
    </row>
    <row r="86" spans="1:253" ht="15" customHeight="1" x14ac:dyDescent="0.25">
      <c r="A86" s="52" t="s">
        <v>515</v>
      </c>
      <c r="B86" s="53" t="s">
        <v>148</v>
      </c>
      <c r="C86" s="53" t="s">
        <v>33</v>
      </c>
      <c r="D86" s="53">
        <v>58</v>
      </c>
      <c r="E86" s="53">
        <v>54</v>
      </c>
      <c r="F86" s="53">
        <v>82</v>
      </c>
      <c r="G86" s="53">
        <f t="shared" si="10"/>
        <v>412</v>
      </c>
      <c r="H86" s="53">
        <v>245</v>
      </c>
      <c r="I86" s="54">
        <f t="shared" si="11"/>
        <v>1.6816326530612244</v>
      </c>
      <c r="J86" s="42"/>
    </row>
    <row r="87" spans="1:253" s="42" customFormat="1" ht="15" customHeight="1" x14ac:dyDescent="0.25">
      <c r="A87" s="52" t="s">
        <v>516</v>
      </c>
      <c r="B87" s="53" t="s">
        <v>376</v>
      </c>
      <c r="C87" s="53" t="s">
        <v>33</v>
      </c>
      <c r="D87" s="53">
        <v>108</v>
      </c>
      <c r="E87" s="53">
        <v>98</v>
      </c>
      <c r="F87" s="53">
        <v>185</v>
      </c>
      <c r="G87" s="53">
        <f t="shared" si="10"/>
        <v>859</v>
      </c>
      <c r="H87" s="53">
        <v>523</v>
      </c>
      <c r="I87" s="54">
        <f t="shared" si="11"/>
        <v>1.6424474187380498</v>
      </c>
      <c r="J87" s="43"/>
    </row>
    <row r="88" spans="1:253" ht="32.25" customHeight="1" x14ac:dyDescent="0.3">
      <c r="A88" s="47" t="s">
        <v>3</v>
      </c>
      <c r="B88" s="48" t="s">
        <v>4</v>
      </c>
      <c r="C88" s="48" t="s">
        <v>5</v>
      </c>
      <c r="D88" s="48" t="s">
        <v>0</v>
      </c>
      <c r="E88" s="48" t="s">
        <v>1</v>
      </c>
      <c r="F88" s="48" t="s">
        <v>2</v>
      </c>
      <c r="G88" s="48" t="s">
        <v>6</v>
      </c>
      <c r="H88" s="49" t="s">
        <v>7</v>
      </c>
      <c r="I88" s="50" t="s">
        <v>8</v>
      </c>
      <c r="M88" s="51"/>
      <c r="O88" s="83"/>
      <c r="P88" s="85"/>
      <c r="U88" s="51"/>
      <c r="W88" s="83"/>
      <c r="X88" s="85"/>
      <c r="AC88" s="51"/>
      <c r="AE88" s="83"/>
      <c r="AF88" s="85"/>
      <c r="AK88" s="51"/>
      <c r="AM88" s="83"/>
      <c r="AN88" s="85"/>
      <c r="AS88" s="51"/>
      <c r="AU88" s="83"/>
      <c r="AV88" s="85"/>
      <c r="BA88" s="51"/>
      <c r="BC88" s="83"/>
      <c r="BD88" s="85"/>
      <c r="BI88" s="51"/>
      <c r="BK88" s="83"/>
      <c r="BL88" s="85"/>
      <c r="BQ88" s="51"/>
      <c r="BS88" s="83"/>
      <c r="BT88" s="85"/>
      <c r="BY88" s="51"/>
      <c r="CA88" s="83"/>
      <c r="CB88" s="85"/>
      <c r="CG88" s="51"/>
      <c r="CI88" s="83"/>
      <c r="CJ88" s="85"/>
      <c r="CO88" s="51"/>
      <c r="CQ88" s="83"/>
      <c r="CR88" s="85"/>
      <c r="CW88" s="51"/>
      <c r="CY88" s="83"/>
      <c r="CZ88" s="85"/>
      <c r="DE88" s="51"/>
      <c r="DG88" s="83"/>
      <c r="DH88" s="85"/>
      <c r="DM88" s="51"/>
      <c r="DO88" s="83"/>
      <c r="DP88" s="85"/>
      <c r="DU88" s="51"/>
      <c r="DW88" s="83"/>
      <c r="DX88" s="85"/>
      <c r="EC88" s="51"/>
      <c r="EE88" s="83"/>
      <c r="EF88" s="85"/>
      <c r="EK88" s="51"/>
      <c r="EM88" s="83"/>
      <c r="EN88" s="85"/>
      <c r="ES88" s="51"/>
      <c r="EU88" s="83"/>
      <c r="EV88" s="85"/>
      <c r="FA88" s="51"/>
      <c r="FC88" s="83"/>
      <c r="FD88" s="85"/>
      <c r="FI88" s="51"/>
      <c r="FK88" s="83"/>
      <c r="FL88" s="85"/>
      <c r="FQ88" s="51"/>
      <c r="FS88" s="83"/>
      <c r="FT88" s="85"/>
      <c r="FY88" s="51"/>
      <c r="GA88" s="83"/>
      <c r="GB88" s="85"/>
      <c r="GG88" s="51"/>
      <c r="GI88" s="83"/>
      <c r="GJ88" s="85"/>
      <c r="GO88" s="51"/>
      <c r="GQ88" s="83"/>
      <c r="GR88" s="85"/>
      <c r="GW88" s="51"/>
      <c r="GY88" s="83"/>
      <c r="GZ88" s="85"/>
      <c r="HE88" s="51"/>
      <c r="HG88" s="83"/>
      <c r="HH88" s="85"/>
      <c r="HM88" s="51"/>
      <c r="HO88" s="83"/>
      <c r="HP88" s="85"/>
      <c r="HU88" s="51"/>
      <c r="HW88" s="83"/>
      <c r="HX88" s="85"/>
      <c r="IC88" s="51"/>
      <c r="IE88" s="83"/>
      <c r="IF88" s="85"/>
      <c r="IK88" s="51"/>
      <c r="IM88" s="83"/>
      <c r="IN88" s="85"/>
      <c r="IS88" s="51"/>
    </row>
    <row r="89" spans="1:253" ht="15" customHeight="1" x14ac:dyDescent="0.25">
      <c r="A89" s="52" t="s">
        <v>517</v>
      </c>
      <c r="B89" s="53" t="s">
        <v>343</v>
      </c>
      <c r="C89" s="53" t="s">
        <v>12</v>
      </c>
      <c r="D89" s="53">
        <v>6</v>
      </c>
      <c r="E89" s="53">
        <v>14</v>
      </c>
      <c r="F89" s="53">
        <v>117</v>
      </c>
      <c r="G89" s="53">
        <f t="shared" ref="G89:G115" si="12">D89+(E89*2)+(F89*3)</f>
        <v>385</v>
      </c>
      <c r="H89" s="53">
        <v>137</v>
      </c>
      <c r="I89" s="54">
        <f t="shared" ref="I89:I105" si="13">G89/H89</f>
        <v>2.8102189781021898</v>
      </c>
    </row>
    <row r="90" spans="1:253" ht="15" customHeight="1" x14ac:dyDescent="0.25">
      <c r="A90" s="52" t="s">
        <v>518</v>
      </c>
      <c r="B90" s="53" t="s">
        <v>450</v>
      </c>
      <c r="C90" s="53" t="s">
        <v>12</v>
      </c>
      <c r="D90" s="53">
        <v>8</v>
      </c>
      <c r="E90" s="53">
        <v>18</v>
      </c>
      <c r="F90" s="53">
        <v>149</v>
      </c>
      <c r="G90" s="53">
        <f t="shared" si="12"/>
        <v>491</v>
      </c>
      <c r="H90" s="53">
        <v>175</v>
      </c>
      <c r="I90" s="54">
        <f t="shared" si="13"/>
        <v>2.8057142857142856</v>
      </c>
    </row>
    <row r="91" spans="1:253" s="42" customFormat="1" ht="15" customHeight="1" x14ac:dyDescent="0.25">
      <c r="A91" s="52" t="s">
        <v>519</v>
      </c>
      <c r="B91" s="53" t="s">
        <v>37</v>
      </c>
      <c r="C91" s="53" t="s">
        <v>12</v>
      </c>
      <c r="D91" s="53">
        <v>3</v>
      </c>
      <c r="E91" s="53">
        <v>3</v>
      </c>
      <c r="F91" s="53">
        <v>93</v>
      </c>
      <c r="G91" s="53">
        <f t="shared" si="12"/>
        <v>288</v>
      </c>
      <c r="H91" s="53">
        <v>103</v>
      </c>
      <c r="I91" s="54">
        <f t="shared" si="13"/>
        <v>2.796116504854369</v>
      </c>
      <c r="J91" s="43"/>
    </row>
    <row r="92" spans="1:253" s="42" customFormat="1" ht="15" customHeight="1" x14ac:dyDescent="0.25">
      <c r="A92" s="52" t="s">
        <v>520</v>
      </c>
      <c r="B92" s="53" t="s">
        <v>387</v>
      </c>
      <c r="C92" s="53" t="s">
        <v>12</v>
      </c>
      <c r="D92" s="53">
        <v>2</v>
      </c>
      <c r="E92" s="53">
        <v>10</v>
      </c>
      <c r="F92" s="53">
        <v>119</v>
      </c>
      <c r="G92" s="53">
        <f t="shared" si="12"/>
        <v>379</v>
      </c>
      <c r="H92" s="53">
        <v>137</v>
      </c>
      <c r="I92" s="54">
        <f t="shared" si="13"/>
        <v>2.7664233576642334</v>
      </c>
      <c r="J92" s="43"/>
    </row>
    <row r="93" spans="1:253" ht="15" customHeight="1" x14ac:dyDescent="0.25">
      <c r="A93" s="52" t="s">
        <v>521</v>
      </c>
      <c r="B93" s="53" t="s">
        <v>435</v>
      </c>
      <c r="C93" s="53" t="s">
        <v>12</v>
      </c>
      <c r="D93" s="53">
        <v>5</v>
      </c>
      <c r="E93" s="53">
        <v>18</v>
      </c>
      <c r="F93" s="53">
        <v>158</v>
      </c>
      <c r="G93" s="53">
        <f t="shared" si="12"/>
        <v>515</v>
      </c>
      <c r="H93" s="53">
        <v>187</v>
      </c>
      <c r="I93" s="54">
        <f t="shared" si="13"/>
        <v>2.7540106951871657</v>
      </c>
    </row>
    <row r="94" spans="1:253" s="43" customFormat="1" ht="17.100000000000001" customHeight="1" x14ac:dyDescent="0.25">
      <c r="A94" s="52" t="s">
        <v>522</v>
      </c>
      <c r="B94" s="53" t="s">
        <v>434</v>
      </c>
      <c r="C94" s="53" t="s">
        <v>12</v>
      </c>
      <c r="D94" s="53">
        <v>12</v>
      </c>
      <c r="E94" s="53">
        <v>42</v>
      </c>
      <c r="F94" s="53">
        <v>193</v>
      </c>
      <c r="G94" s="53">
        <f t="shared" si="12"/>
        <v>675</v>
      </c>
      <c r="H94" s="53">
        <v>247</v>
      </c>
      <c r="I94" s="54">
        <f t="shared" si="13"/>
        <v>2.7327935222672064</v>
      </c>
    </row>
    <row r="95" spans="1:253" s="42" customFormat="1" ht="15" customHeight="1" x14ac:dyDescent="0.25">
      <c r="A95" s="52" t="s">
        <v>523</v>
      </c>
      <c r="B95" s="53" t="s">
        <v>454</v>
      </c>
      <c r="C95" s="53" t="s">
        <v>12</v>
      </c>
      <c r="D95" s="53">
        <v>13</v>
      </c>
      <c r="E95" s="53">
        <v>32</v>
      </c>
      <c r="F95" s="53">
        <v>173</v>
      </c>
      <c r="G95" s="53">
        <f t="shared" si="12"/>
        <v>596</v>
      </c>
      <c r="H95" s="53">
        <v>220</v>
      </c>
      <c r="I95" s="54">
        <f t="shared" si="13"/>
        <v>2.709090909090909</v>
      </c>
      <c r="J95" s="43"/>
    </row>
    <row r="96" spans="1:253" s="42" customFormat="1" ht="15" customHeight="1" x14ac:dyDescent="0.25">
      <c r="A96" s="52" t="s">
        <v>524</v>
      </c>
      <c r="B96" s="53" t="s">
        <v>388</v>
      </c>
      <c r="C96" s="53" t="s">
        <v>12</v>
      </c>
      <c r="D96" s="53">
        <v>8</v>
      </c>
      <c r="E96" s="53">
        <v>12</v>
      </c>
      <c r="F96" s="53">
        <v>80</v>
      </c>
      <c r="G96" s="53">
        <f t="shared" si="12"/>
        <v>272</v>
      </c>
      <c r="H96" s="53">
        <v>101</v>
      </c>
      <c r="I96" s="54">
        <f t="shared" si="13"/>
        <v>2.6930693069306932</v>
      </c>
      <c r="J96" s="43"/>
    </row>
    <row r="97" spans="1:10" ht="15" customHeight="1" x14ac:dyDescent="0.25">
      <c r="A97" s="52" t="s">
        <v>525</v>
      </c>
      <c r="B97" s="53" t="s">
        <v>436</v>
      </c>
      <c r="C97" s="53" t="s">
        <v>12</v>
      </c>
      <c r="D97" s="53">
        <v>24</v>
      </c>
      <c r="E97" s="53">
        <v>38</v>
      </c>
      <c r="F97" s="53">
        <v>260</v>
      </c>
      <c r="G97" s="53">
        <f t="shared" si="12"/>
        <v>880</v>
      </c>
      <c r="H97" s="53">
        <v>332</v>
      </c>
      <c r="I97" s="54">
        <f t="shared" si="13"/>
        <v>2.6506024096385543</v>
      </c>
    </row>
    <row r="98" spans="1:10" s="42" customFormat="1" ht="15" customHeight="1" x14ac:dyDescent="0.25">
      <c r="A98" s="52" t="s">
        <v>526</v>
      </c>
      <c r="B98" s="53" t="s">
        <v>73</v>
      </c>
      <c r="C98" s="53" t="s">
        <v>12</v>
      </c>
      <c r="D98" s="53">
        <v>17</v>
      </c>
      <c r="E98" s="53">
        <v>13</v>
      </c>
      <c r="F98" s="53">
        <v>149</v>
      </c>
      <c r="G98" s="53">
        <f t="shared" si="12"/>
        <v>490</v>
      </c>
      <c r="H98" s="53">
        <v>186</v>
      </c>
      <c r="I98" s="54">
        <f t="shared" si="13"/>
        <v>2.6344086021505375</v>
      </c>
      <c r="J98" s="43"/>
    </row>
    <row r="99" spans="1:10" s="42" customFormat="1" ht="15" customHeight="1" x14ac:dyDescent="0.25">
      <c r="A99" s="52" t="s">
        <v>527</v>
      </c>
      <c r="B99" s="53" t="s">
        <v>291</v>
      </c>
      <c r="C99" s="53" t="s">
        <v>12</v>
      </c>
      <c r="D99" s="53">
        <v>17</v>
      </c>
      <c r="E99" s="53">
        <v>27</v>
      </c>
      <c r="F99" s="53">
        <v>205</v>
      </c>
      <c r="G99" s="53">
        <f t="shared" si="12"/>
        <v>686</v>
      </c>
      <c r="H99" s="53">
        <v>261</v>
      </c>
      <c r="I99" s="54">
        <f t="shared" si="13"/>
        <v>2.6283524904214559</v>
      </c>
      <c r="J99" s="43"/>
    </row>
    <row r="100" spans="1:10" s="42" customFormat="1" ht="15" customHeight="1" x14ac:dyDescent="0.25">
      <c r="A100" s="52" t="s">
        <v>528</v>
      </c>
      <c r="B100" s="53" t="s">
        <v>304</v>
      </c>
      <c r="C100" s="53" t="s">
        <v>12</v>
      </c>
      <c r="D100" s="53">
        <v>5</v>
      </c>
      <c r="E100" s="53">
        <v>16</v>
      </c>
      <c r="F100" s="53">
        <v>106</v>
      </c>
      <c r="G100" s="53">
        <f t="shared" si="12"/>
        <v>355</v>
      </c>
      <c r="H100" s="53">
        <v>137</v>
      </c>
      <c r="I100" s="54">
        <f t="shared" si="13"/>
        <v>2.5912408759124088</v>
      </c>
      <c r="J100" s="43"/>
    </row>
    <row r="101" spans="1:10" s="42" customFormat="1" ht="15" customHeight="1" x14ac:dyDescent="0.25">
      <c r="A101" s="52" t="s">
        <v>529</v>
      </c>
      <c r="B101" s="53" t="s">
        <v>366</v>
      </c>
      <c r="C101" s="53" t="s">
        <v>12</v>
      </c>
      <c r="D101" s="53">
        <v>16</v>
      </c>
      <c r="E101" s="53">
        <v>27</v>
      </c>
      <c r="F101" s="53">
        <v>193</v>
      </c>
      <c r="G101" s="53">
        <f t="shared" si="12"/>
        <v>649</v>
      </c>
      <c r="H101" s="53">
        <v>257</v>
      </c>
      <c r="I101" s="54">
        <f t="shared" si="13"/>
        <v>2.5252918287937742</v>
      </c>
      <c r="J101" s="43"/>
    </row>
    <row r="102" spans="1:10" s="74" customFormat="1" ht="15" customHeight="1" x14ac:dyDescent="0.25">
      <c r="A102" s="52" t="s">
        <v>530</v>
      </c>
      <c r="B102" s="53" t="s">
        <v>439</v>
      </c>
      <c r="C102" s="53" t="s">
        <v>12</v>
      </c>
      <c r="D102" s="53">
        <v>20</v>
      </c>
      <c r="E102" s="53">
        <v>22</v>
      </c>
      <c r="F102" s="53">
        <v>176</v>
      </c>
      <c r="G102" s="53">
        <f t="shared" si="12"/>
        <v>592</v>
      </c>
      <c r="H102" s="53">
        <v>235</v>
      </c>
      <c r="I102" s="54">
        <f t="shared" si="13"/>
        <v>2.5191489361702128</v>
      </c>
      <c r="J102" s="43"/>
    </row>
    <row r="103" spans="1:10" ht="15" customHeight="1" x14ac:dyDescent="0.25">
      <c r="A103" s="52" t="s">
        <v>531</v>
      </c>
      <c r="B103" s="53" t="s">
        <v>312</v>
      </c>
      <c r="C103" s="53" t="s">
        <v>12</v>
      </c>
      <c r="D103" s="53">
        <v>34</v>
      </c>
      <c r="E103" s="53">
        <v>68</v>
      </c>
      <c r="F103" s="53">
        <v>235</v>
      </c>
      <c r="G103" s="53">
        <f t="shared" si="12"/>
        <v>875</v>
      </c>
      <c r="H103" s="53">
        <v>349</v>
      </c>
      <c r="I103" s="54">
        <f t="shared" si="13"/>
        <v>2.5071633237822351</v>
      </c>
    </row>
    <row r="104" spans="1:10" s="42" customFormat="1" ht="15" customHeight="1" x14ac:dyDescent="0.25">
      <c r="A104" s="52" t="s">
        <v>532</v>
      </c>
      <c r="B104" s="53" t="s">
        <v>45</v>
      </c>
      <c r="C104" s="53" t="s">
        <v>12</v>
      </c>
      <c r="D104" s="53">
        <v>27</v>
      </c>
      <c r="E104" s="53">
        <v>25</v>
      </c>
      <c r="F104" s="53">
        <v>201</v>
      </c>
      <c r="G104" s="53">
        <f t="shared" si="12"/>
        <v>680</v>
      </c>
      <c r="H104" s="53">
        <v>274</v>
      </c>
      <c r="I104" s="54">
        <f t="shared" si="13"/>
        <v>2.4817518248175183</v>
      </c>
      <c r="J104" s="43"/>
    </row>
    <row r="105" spans="1:10" s="42" customFormat="1" ht="15" customHeight="1" x14ac:dyDescent="0.25">
      <c r="A105" s="52" t="s">
        <v>533</v>
      </c>
      <c r="B105" s="53" t="s">
        <v>433</v>
      </c>
      <c r="C105" s="53" t="s">
        <v>12</v>
      </c>
      <c r="D105" s="53">
        <v>49</v>
      </c>
      <c r="E105" s="53">
        <v>80</v>
      </c>
      <c r="F105" s="53">
        <v>250</v>
      </c>
      <c r="G105" s="53">
        <f t="shared" si="12"/>
        <v>959</v>
      </c>
      <c r="H105" s="53">
        <v>388</v>
      </c>
      <c r="I105" s="54">
        <f t="shared" si="13"/>
        <v>2.4716494845360826</v>
      </c>
      <c r="J105" s="43"/>
    </row>
    <row r="106" spans="1:10" s="42" customFormat="1" ht="15" customHeight="1" x14ac:dyDescent="0.25">
      <c r="A106" s="52" t="s">
        <v>534</v>
      </c>
      <c r="B106" s="53" t="s">
        <v>76</v>
      </c>
      <c r="C106" s="53" t="s">
        <v>12</v>
      </c>
      <c r="D106" s="53">
        <v>2</v>
      </c>
      <c r="E106" s="53">
        <v>4</v>
      </c>
      <c r="F106" s="53">
        <v>29</v>
      </c>
      <c r="G106" s="53">
        <f t="shared" si="12"/>
        <v>97</v>
      </c>
      <c r="H106" s="53"/>
      <c r="I106" s="54">
        <v>2.4300000000000002</v>
      </c>
      <c r="J106" s="43"/>
    </row>
    <row r="107" spans="1:10" ht="15" customHeight="1" x14ac:dyDescent="0.25">
      <c r="A107" s="52" t="s">
        <v>535</v>
      </c>
      <c r="B107" s="53" t="s">
        <v>349</v>
      </c>
      <c r="C107" s="53" t="s">
        <v>12</v>
      </c>
      <c r="D107" s="53">
        <v>20</v>
      </c>
      <c r="E107" s="53">
        <v>79</v>
      </c>
      <c r="F107" s="53">
        <v>172</v>
      </c>
      <c r="G107" s="53">
        <f t="shared" si="12"/>
        <v>694</v>
      </c>
      <c r="H107" s="53">
        <v>288</v>
      </c>
      <c r="I107" s="54">
        <f t="shared" ref="I107:I114" si="14">G107/H107</f>
        <v>2.4097222222222223</v>
      </c>
    </row>
    <row r="108" spans="1:10" s="42" customFormat="1" ht="15" customHeight="1" x14ac:dyDescent="0.25">
      <c r="A108" s="52" t="s">
        <v>536</v>
      </c>
      <c r="B108" s="53" t="s">
        <v>451</v>
      </c>
      <c r="C108" s="53" t="s">
        <v>12</v>
      </c>
      <c r="D108" s="53">
        <v>29</v>
      </c>
      <c r="E108" s="53">
        <v>21</v>
      </c>
      <c r="F108" s="53">
        <v>111</v>
      </c>
      <c r="G108" s="53">
        <f t="shared" si="12"/>
        <v>404</v>
      </c>
      <c r="H108" s="53">
        <v>170</v>
      </c>
      <c r="I108" s="54">
        <f t="shared" si="14"/>
        <v>2.3764705882352941</v>
      </c>
      <c r="J108" s="43"/>
    </row>
    <row r="109" spans="1:10" s="42" customFormat="1" ht="15" customHeight="1" x14ac:dyDescent="0.25">
      <c r="A109" s="52" t="s">
        <v>537</v>
      </c>
      <c r="B109" s="53" t="s">
        <v>122</v>
      </c>
      <c r="C109" s="53" t="s">
        <v>12</v>
      </c>
      <c r="D109" s="53">
        <v>14</v>
      </c>
      <c r="E109" s="53">
        <v>11</v>
      </c>
      <c r="F109" s="53">
        <v>60</v>
      </c>
      <c r="G109" s="53">
        <f t="shared" si="12"/>
        <v>216</v>
      </c>
      <c r="H109" s="53">
        <v>91</v>
      </c>
      <c r="I109" s="54">
        <f t="shared" si="14"/>
        <v>2.3736263736263736</v>
      </c>
      <c r="J109" s="43"/>
    </row>
    <row r="110" spans="1:10" s="42" customFormat="1" ht="15" customHeight="1" x14ac:dyDescent="0.25">
      <c r="A110" s="52" t="s">
        <v>538</v>
      </c>
      <c r="B110" s="53" t="s">
        <v>147</v>
      </c>
      <c r="C110" s="53" t="s">
        <v>12</v>
      </c>
      <c r="D110" s="53">
        <v>25</v>
      </c>
      <c r="E110" s="53">
        <v>33</v>
      </c>
      <c r="F110" s="53">
        <v>136</v>
      </c>
      <c r="G110" s="53">
        <f t="shared" si="12"/>
        <v>499</v>
      </c>
      <c r="H110" s="53">
        <v>213</v>
      </c>
      <c r="I110" s="54">
        <f t="shared" si="14"/>
        <v>2.3427230046948355</v>
      </c>
      <c r="J110" s="43"/>
    </row>
    <row r="111" spans="1:10" ht="15" customHeight="1" x14ac:dyDescent="0.25">
      <c r="A111" s="52" t="s">
        <v>539</v>
      </c>
      <c r="B111" s="53" t="s">
        <v>212</v>
      </c>
      <c r="C111" s="53" t="s">
        <v>12</v>
      </c>
      <c r="D111" s="53">
        <v>25</v>
      </c>
      <c r="E111" s="53">
        <v>65</v>
      </c>
      <c r="F111" s="53">
        <v>211</v>
      </c>
      <c r="G111" s="53">
        <f t="shared" si="12"/>
        <v>788</v>
      </c>
      <c r="H111" s="53">
        <v>337</v>
      </c>
      <c r="I111" s="54">
        <f t="shared" si="14"/>
        <v>2.3382789317507418</v>
      </c>
    </row>
    <row r="112" spans="1:10" s="43" customFormat="1" ht="15" customHeight="1" x14ac:dyDescent="0.25">
      <c r="A112" s="52" t="s">
        <v>540</v>
      </c>
      <c r="B112" s="53" t="s">
        <v>391</v>
      </c>
      <c r="C112" s="53" t="s">
        <v>12</v>
      </c>
      <c r="D112" s="53">
        <v>8</v>
      </c>
      <c r="E112" s="53">
        <v>7</v>
      </c>
      <c r="F112" s="53">
        <v>40</v>
      </c>
      <c r="G112" s="53">
        <f t="shared" si="12"/>
        <v>142</v>
      </c>
      <c r="H112" s="53">
        <v>61</v>
      </c>
      <c r="I112" s="54">
        <f t="shared" si="14"/>
        <v>2.3278688524590163</v>
      </c>
    </row>
    <row r="113" spans="1:253" s="43" customFormat="1" ht="15" customHeight="1" x14ac:dyDescent="0.25">
      <c r="A113" s="52" t="s">
        <v>541</v>
      </c>
      <c r="B113" s="53" t="s">
        <v>284</v>
      </c>
      <c r="C113" s="53" t="s">
        <v>12</v>
      </c>
      <c r="D113" s="53">
        <v>38</v>
      </c>
      <c r="E113" s="53">
        <v>48</v>
      </c>
      <c r="F113" s="53">
        <v>149</v>
      </c>
      <c r="G113" s="53">
        <f t="shared" si="12"/>
        <v>581</v>
      </c>
      <c r="H113" s="53">
        <v>269</v>
      </c>
      <c r="I113" s="54">
        <f t="shared" si="14"/>
        <v>2.1598513011152418</v>
      </c>
    </row>
    <row r="114" spans="1:253" s="43" customFormat="1" ht="15" customHeight="1" x14ac:dyDescent="0.25">
      <c r="A114" s="52" t="s">
        <v>542</v>
      </c>
      <c r="B114" s="53" t="s">
        <v>94</v>
      </c>
      <c r="C114" s="53" t="s">
        <v>12</v>
      </c>
      <c r="D114" s="53">
        <v>32</v>
      </c>
      <c r="E114" s="53">
        <v>64</v>
      </c>
      <c r="F114" s="53">
        <v>73</v>
      </c>
      <c r="G114" s="53">
        <f t="shared" si="12"/>
        <v>379</v>
      </c>
      <c r="H114" s="53">
        <v>220</v>
      </c>
      <c r="I114" s="54">
        <f t="shared" si="14"/>
        <v>1.7227272727272727</v>
      </c>
    </row>
    <row r="115" spans="1:253" s="43" customFormat="1" ht="15" customHeight="1" x14ac:dyDescent="0.25">
      <c r="A115" s="52" t="s">
        <v>543</v>
      </c>
      <c r="B115" s="53" t="s">
        <v>287</v>
      </c>
      <c r="C115" s="53" t="s">
        <v>12</v>
      </c>
      <c r="D115" s="53">
        <v>45</v>
      </c>
      <c r="E115" s="53">
        <v>22</v>
      </c>
      <c r="F115" s="53">
        <v>13</v>
      </c>
      <c r="G115" s="53">
        <f t="shared" si="12"/>
        <v>128</v>
      </c>
      <c r="H115" s="53">
        <v>0</v>
      </c>
      <c r="I115" s="54">
        <v>1.17</v>
      </c>
    </row>
    <row r="116" spans="1:253" ht="32.25" customHeight="1" x14ac:dyDescent="0.3">
      <c r="A116" s="47" t="s">
        <v>3</v>
      </c>
      <c r="B116" s="48" t="s">
        <v>4</v>
      </c>
      <c r="C116" s="48" t="s">
        <v>5</v>
      </c>
      <c r="D116" s="48" t="s">
        <v>0</v>
      </c>
      <c r="E116" s="48" t="s">
        <v>1</v>
      </c>
      <c r="F116" s="48" t="s">
        <v>2</v>
      </c>
      <c r="G116" s="48" t="s">
        <v>6</v>
      </c>
      <c r="H116" s="49" t="s">
        <v>7</v>
      </c>
      <c r="I116" s="50" t="s">
        <v>8</v>
      </c>
      <c r="M116" s="51"/>
      <c r="O116" s="83"/>
      <c r="P116" s="85"/>
      <c r="U116" s="51"/>
      <c r="W116" s="83"/>
      <c r="X116" s="85"/>
      <c r="AC116" s="51"/>
      <c r="AE116" s="83"/>
      <c r="AF116" s="85"/>
      <c r="AK116" s="51"/>
      <c r="AM116" s="83"/>
      <c r="AN116" s="85"/>
      <c r="AS116" s="51"/>
      <c r="AU116" s="83"/>
      <c r="AV116" s="85"/>
      <c r="BA116" s="51"/>
      <c r="BC116" s="83"/>
      <c r="BD116" s="85"/>
      <c r="BI116" s="51"/>
      <c r="BK116" s="83"/>
      <c r="BL116" s="85"/>
      <c r="BQ116" s="51"/>
      <c r="BS116" s="83"/>
      <c r="BT116" s="85"/>
      <c r="BY116" s="51"/>
      <c r="CA116" s="83"/>
      <c r="CB116" s="85"/>
      <c r="CG116" s="51"/>
      <c r="CI116" s="83"/>
      <c r="CJ116" s="85"/>
      <c r="CO116" s="51"/>
      <c r="CQ116" s="83"/>
      <c r="CR116" s="85"/>
      <c r="CW116" s="51"/>
      <c r="CY116" s="83"/>
      <c r="CZ116" s="85"/>
      <c r="DE116" s="51"/>
      <c r="DG116" s="83"/>
      <c r="DH116" s="85"/>
      <c r="DM116" s="51"/>
      <c r="DO116" s="83"/>
      <c r="DP116" s="85"/>
      <c r="DU116" s="51"/>
      <c r="DW116" s="83"/>
      <c r="DX116" s="85"/>
      <c r="EC116" s="51"/>
      <c r="EE116" s="83"/>
      <c r="EF116" s="85"/>
      <c r="EK116" s="51"/>
      <c r="EM116" s="83"/>
      <c r="EN116" s="85"/>
      <c r="ES116" s="51"/>
      <c r="EU116" s="83"/>
      <c r="EV116" s="85"/>
      <c r="FA116" s="51"/>
      <c r="FC116" s="83"/>
      <c r="FD116" s="85"/>
      <c r="FI116" s="51"/>
      <c r="FK116" s="83"/>
      <c r="FL116" s="85"/>
      <c r="FQ116" s="51"/>
      <c r="FS116" s="83"/>
      <c r="FT116" s="85"/>
      <c r="FY116" s="51"/>
      <c r="GA116" s="83"/>
      <c r="GB116" s="85"/>
      <c r="GG116" s="51"/>
      <c r="GI116" s="83"/>
      <c r="GJ116" s="85"/>
      <c r="GO116" s="51"/>
      <c r="GQ116" s="83"/>
      <c r="GR116" s="85"/>
      <c r="GW116" s="51"/>
      <c r="GY116" s="83"/>
      <c r="GZ116" s="85"/>
      <c r="HE116" s="51"/>
      <c r="HG116" s="83"/>
      <c r="HH116" s="85"/>
      <c r="HM116" s="51"/>
      <c r="HO116" s="83"/>
      <c r="HP116" s="85"/>
      <c r="HU116" s="51"/>
      <c r="HW116" s="83"/>
      <c r="HX116" s="85"/>
      <c r="IC116" s="51"/>
      <c r="IE116" s="83"/>
      <c r="IF116" s="85"/>
      <c r="IK116" s="51"/>
      <c r="IM116" s="83"/>
      <c r="IN116" s="85"/>
      <c r="IS116" s="51"/>
    </row>
    <row r="117" spans="1:253" s="43" customFormat="1" ht="15" customHeight="1" x14ac:dyDescent="0.25">
      <c r="A117" s="52" t="s">
        <v>544</v>
      </c>
      <c r="B117" s="53" t="s">
        <v>38</v>
      </c>
      <c r="C117" s="53" t="s">
        <v>36</v>
      </c>
      <c r="D117" s="53">
        <v>9</v>
      </c>
      <c r="E117" s="53">
        <v>12</v>
      </c>
      <c r="F117" s="53">
        <v>158</v>
      </c>
      <c r="G117" s="53">
        <f t="shared" ref="G117:G131" si="15">D117+(E117*2)+(F117*3)</f>
        <v>507</v>
      </c>
      <c r="H117" s="53">
        <v>181</v>
      </c>
      <c r="I117" s="54">
        <f t="shared" ref="I117:I131" si="16">G117/H117</f>
        <v>2.8011049723756907</v>
      </c>
    </row>
    <row r="118" spans="1:253" s="43" customFormat="1" ht="15" customHeight="1" x14ac:dyDescent="0.25">
      <c r="A118" s="52" t="s">
        <v>545</v>
      </c>
      <c r="B118" s="53" t="s">
        <v>375</v>
      </c>
      <c r="C118" s="53" t="s">
        <v>36</v>
      </c>
      <c r="D118" s="53">
        <v>12</v>
      </c>
      <c r="E118" s="53">
        <v>21</v>
      </c>
      <c r="F118" s="53">
        <v>243</v>
      </c>
      <c r="G118" s="53">
        <f t="shared" si="15"/>
        <v>783</v>
      </c>
      <c r="H118" s="53">
        <v>297</v>
      </c>
      <c r="I118" s="54">
        <f t="shared" si="16"/>
        <v>2.6363636363636362</v>
      </c>
    </row>
    <row r="119" spans="1:253" s="42" customFormat="1" ht="15" customHeight="1" x14ac:dyDescent="0.25">
      <c r="A119" s="52" t="s">
        <v>546</v>
      </c>
      <c r="B119" s="53" t="s">
        <v>62</v>
      </c>
      <c r="C119" s="53" t="s">
        <v>36</v>
      </c>
      <c r="D119" s="53">
        <v>13</v>
      </c>
      <c r="E119" s="53">
        <v>19</v>
      </c>
      <c r="F119" s="53">
        <v>123</v>
      </c>
      <c r="G119" s="53">
        <f t="shared" si="15"/>
        <v>420</v>
      </c>
      <c r="H119" s="53">
        <v>165</v>
      </c>
      <c r="I119" s="54">
        <f t="shared" si="16"/>
        <v>2.5454545454545454</v>
      </c>
    </row>
    <row r="120" spans="1:253" s="42" customFormat="1" ht="15" customHeight="1" x14ac:dyDescent="0.25">
      <c r="A120" s="52" t="s">
        <v>547</v>
      </c>
      <c r="B120" s="53" t="s">
        <v>80</v>
      </c>
      <c r="C120" s="53" t="s">
        <v>36</v>
      </c>
      <c r="D120" s="53">
        <v>22</v>
      </c>
      <c r="E120" s="53">
        <v>35</v>
      </c>
      <c r="F120" s="53">
        <v>115</v>
      </c>
      <c r="G120" s="53">
        <f t="shared" si="15"/>
        <v>437</v>
      </c>
      <c r="H120" s="53">
        <v>175</v>
      </c>
      <c r="I120" s="54">
        <f t="shared" si="16"/>
        <v>2.4971428571428573</v>
      </c>
      <c r="J120" s="43"/>
    </row>
    <row r="121" spans="1:253" s="42" customFormat="1" ht="15" customHeight="1" x14ac:dyDescent="0.25">
      <c r="A121" s="52" t="s">
        <v>548</v>
      </c>
      <c r="B121" s="53" t="s">
        <v>337</v>
      </c>
      <c r="C121" s="53" t="s">
        <v>36</v>
      </c>
      <c r="D121" s="53">
        <v>14</v>
      </c>
      <c r="E121" s="53">
        <v>78</v>
      </c>
      <c r="F121" s="53">
        <v>215</v>
      </c>
      <c r="G121" s="53">
        <f t="shared" si="15"/>
        <v>815</v>
      </c>
      <c r="H121" s="53">
        <v>330</v>
      </c>
      <c r="I121" s="54">
        <f t="shared" si="16"/>
        <v>2.4696969696969697</v>
      </c>
      <c r="J121" s="43"/>
    </row>
    <row r="122" spans="1:253" s="42" customFormat="1" ht="15" customHeight="1" x14ac:dyDescent="0.25">
      <c r="A122" s="52" t="s">
        <v>549</v>
      </c>
      <c r="B122" s="53" t="s">
        <v>87</v>
      </c>
      <c r="C122" s="53" t="s">
        <v>36</v>
      </c>
      <c r="D122" s="53">
        <v>28</v>
      </c>
      <c r="E122" s="53">
        <v>19</v>
      </c>
      <c r="F122" s="53">
        <v>82</v>
      </c>
      <c r="G122" s="53">
        <f t="shared" si="15"/>
        <v>312</v>
      </c>
      <c r="H122" s="53">
        <v>129</v>
      </c>
      <c r="I122" s="54">
        <f t="shared" si="16"/>
        <v>2.4186046511627906</v>
      </c>
      <c r="J122" s="43"/>
    </row>
    <row r="123" spans="1:253" s="42" customFormat="1" ht="15" customHeight="1" x14ac:dyDescent="0.25">
      <c r="A123" s="52" t="s">
        <v>550</v>
      </c>
      <c r="B123" s="53" t="s">
        <v>355</v>
      </c>
      <c r="C123" s="53" t="s">
        <v>36</v>
      </c>
      <c r="D123" s="53">
        <v>28</v>
      </c>
      <c r="E123" s="53">
        <v>45</v>
      </c>
      <c r="F123" s="53">
        <v>194</v>
      </c>
      <c r="G123" s="53">
        <f t="shared" si="15"/>
        <v>700</v>
      </c>
      <c r="H123" s="53">
        <v>290</v>
      </c>
      <c r="I123" s="54">
        <f t="shared" si="16"/>
        <v>2.4137931034482758</v>
      </c>
      <c r="J123" s="43"/>
    </row>
    <row r="124" spans="1:253" s="42" customFormat="1" ht="15" customHeight="1" x14ac:dyDescent="0.25">
      <c r="A124" s="52" t="s">
        <v>551</v>
      </c>
      <c r="B124" s="53" t="s">
        <v>57</v>
      </c>
      <c r="C124" s="53" t="s">
        <v>36</v>
      </c>
      <c r="D124" s="53">
        <v>19</v>
      </c>
      <c r="E124" s="53">
        <v>34</v>
      </c>
      <c r="F124" s="53">
        <v>168</v>
      </c>
      <c r="G124" s="53">
        <f t="shared" si="15"/>
        <v>591</v>
      </c>
      <c r="H124" s="53">
        <v>259</v>
      </c>
      <c r="I124" s="54">
        <f t="shared" si="16"/>
        <v>2.281853281853282</v>
      </c>
    </row>
    <row r="125" spans="1:253" s="43" customFormat="1" ht="15" customHeight="1" x14ac:dyDescent="0.25">
      <c r="A125" s="52" t="s">
        <v>552</v>
      </c>
      <c r="B125" s="53" t="s">
        <v>66</v>
      </c>
      <c r="C125" s="53" t="s">
        <v>36</v>
      </c>
      <c r="D125" s="53">
        <v>12</v>
      </c>
      <c r="E125" s="53">
        <v>26</v>
      </c>
      <c r="F125" s="53">
        <v>94</v>
      </c>
      <c r="G125" s="53">
        <f t="shared" si="15"/>
        <v>346</v>
      </c>
      <c r="H125" s="53">
        <v>153</v>
      </c>
      <c r="I125" s="54">
        <f t="shared" si="16"/>
        <v>2.261437908496732</v>
      </c>
    </row>
    <row r="126" spans="1:253" ht="15" customHeight="1" x14ac:dyDescent="0.25">
      <c r="A126" s="52" t="s">
        <v>553</v>
      </c>
      <c r="B126" s="53" t="s">
        <v>137</v>
      </c>
      <c r="C126" s="53" t="s">
        <v>36</v>
      </c>
      <c r="D126" s="53">
        <v>31</v>
      </c>
      <c r="E126" s="53">
        <v>61</v>
      </c>
      <c r="F126" s="53">
        <v>193</v>
      </c>
      <c r="G126" s="53">
        <f t="shared" si="15"/>
        <v>732</v>
      </c>
      <c r="H126" s="53">
        <v>326</v>
      </c>
      <c r="I126" s="54">
        <f t="shared" si="16"/>
        <v>2.2453987730061349</v>
      </c>
    </row>
    <row r="127" spans="1:253" s="43" customFormat="1" ht="15" customHeight="1" x14ac:dyDescent="0.25">
      <c r="A127" s="52" t="s">
        <v>554</v>
      </c>
      <c r="B127" s="53" t="s">
        <v>295</v>
      </c>
      <c r="C127" s="53" t="s">
        <v>36</v>
      </c>
      <c r="D127" s="53">
        <v>17</v>
      </c>
      <c r="E127" s="53">
        <v>36</v>
      </c>
      <c r="F127" s="53">
        <v>117</v>
      </c>
      <c r="G127" s="53">
        <f t="shared" si="15"/>
        <v>440</v>
      </c>
      <c r="H127" s="53">
        <v>198</v>
      </c>
      <c r="I127" s="54">
        <f t="shared" si="16"/>
        <v>2.2222222222222223</v>
      </c>
    </row>
    <row r="128" spans="1:253" s="42" customFormat="1" ht="15" customHeight="1" x14ac:dyDescent="0.25">
      <c r="A128" s="52" t="s">
        <v>555</v>
      </c>
      <c r="B128" s="53" t="s">
        <v>351</v>
      </c>
      <c r="C128" s="53" t="s">
        <v>36</v>
      </c>
      <c r="D128" s="53">
        <v>39</v>
      </c>
      <c r="E128" s="53">
        <v>68</v>
      </c>
      <c r="F128" s="53">
        <v>232</v>
      </c>
      <c r="G128" s="53">
        <f t="shared" si="15"/>
        <v>871</v>
      </c>
      <c r="H128" s="53">
        <v>400</v>
      </c>
      <c r="I128" s="54">
        <f t="shared" si="16"/>
        <v>2.1775000000000002</v>
      </c>
      <c r="J128" s="43"/>
    </row>
    <row r="129" spans="1:253" s="42" customFormat="1" ht="15" customHeight="1" x14ac:dyDescent="0.25">
      <c r="A129" s="52" t="s">
        <v>556</v>
      </c>
      <c r="B129" s="53" t="s">
        <v>371</v>
      </c>
      <c r="C129" s="53" t="s">
        <v>36</v>
      </c>
      <c r="D129" s="53">
        <v>0</v>
      </c>
      <c r="E129" s="53">
        <v>12</v>
      </c>
      <c r="F129" s="53">
        <v>126</v>
      </c>
      <c r="G129" s="53">
        <f t="shared" si="15"/>
        <v>402</v>
      </c>
      <c r="H129" s="53">
        <v>185</v>
      </c>
      <c r="I129" s="54">
        <f t="shared" si="16"/>
        <v>2.172972972972973</v>
      </c>
      <c r="J129" s="43"/>
    </row>
    <row r="130" spans="1:253" s="42" customFormat="1" ht="15" customHeight="1" x14ac:dyDescent="0.25">
      <c r="A130" s="52" t="s">
        <v>557</v>
      </c>
      <c r="B130" s="53" t="s">
        <v>430</v>
      </c>
      <c r="C130" s="53" t="s">
        <v>36</v>
      </c>
      <c r="D130" s="53">
        <v>18</v>
      </c>
      <c r="E130" s="53">
        <v>45</v>
      </c>
      <c r="F130" s="53">
        <v>112</v>
      </c>
      <c r="G130" s="53">
        <f t="shared" si="15"/>
        <v>444</v>
      </c>
      <c r="H130" s="53">
        <v>264</v>
      </c>
      <c r="I130" s="54">
        <f t="shared" si="16"/>
        <v>1.6818181818181819</v>
      </c>
      <c r="J130" s="43"/>
    </row>
    <row r="131" spans="1:253" ht="15" customHeight="1" x14ac:dyDescent="0.25">
      <c r="A131" s="52" t="s">
        <v>558</v>
      </c>
      <c r="B131" s="53" t="s">
        <v>375</v>
      </c>
      <c r="C131" s="53" t="s">
        <v>36</v>
      </c>
      <c r="D131" s="53">
        <v>19</v>
      </c>
      <c r="E131" s="53">
        <v>10</v>
      </c>
      <c r="F131" s="53">
        <v>133</v>
      </c>
      <c r="G131" s="53">
        <f t="shared" si="15"/>
        <v>438</v>
      </c>
      <c r="H131" s="53">
        <v>267</v>
      </c>
      <c r="I131" s="54">
        <f t="shared" si="16"/>
        <v>1.6404494382022472</v>
      </c>
    </row>
    <row r="132" spans="1:253" ht="32.25" customHeight="1" x14ac:dyDescent="0.3">
      <c r="A132" s="47" t="s">
        <v>3</v>
      </c>
      <c r="B132" s="48" t="s">
        <v>4</v>
      </c>
      <c r="C132" s="48" t="s">
        <v>5</v>
      </c>
      <c r="D132" s="48" t="s">
        <v>0</v>
      </c>
      <c r="E132" s="48" t="s">
        <v>1</v>
      </c>
      <c r="F132" s="48" t="s">
        <v>2</v>
      </c>
      <c r="G132" s="48" t="s">
        <v>6</v>
      </c>
      <c r="H132" s="49" t="s">
        <v>7</v>
      </c>
      <c r="I132" s="50" t="s">
        <v>8</v>
      </c>
      <c r="M132" s="51"/>
      <c r="O132" s="83"/>
      <c r="P132" s="85"/>
      <c r="U132" s="51"/>
      <c r="W132" s="83"/>
      <c r="X132" s="85"/>
      <c r="AC132" s="51"/>
      <c r="AE132" s="83"/>
      <c r="AF132" s="85"/>
      <c r="AK132" s="51"/>
      <c r="AM132" s="83"/>
      <c r="AN132" s="85"/>
      <c r="AS132" s="51"/>
      <c r="AU132" s="83"/>
      <c r="AV132" s="85"/>
      <c r="BA132" s="51"/>
      <c r="BC132" s="83"/>
      <c r="BD132" s="85"/>
      <c r="BI132" s="51"/>
      <c r="BK132" s="83"/>
      <c r="BL132" s="85"/>
      <c r="BQ132" s="51"/>
      <c r="BS132" s="83"/>
      <c r="BT132" s="85"/>
      <c r="BY132" s="51"/>
      <c r="CA132" s="83"/>
      <c r="CB132" s="85"/>
      <c r="CG132" s="51"/>
      <c r="CI132" s="83"/>
      <c r="CJ132" s="85"/>
      <c r="CO132" s="51"/>
      <c r="CQ132" s="83"/>
      <c r="CR132" s="85"/>
      <c r="CW132" s="51"/>
      <c r="CY132" s="83"/>
      <c r="CZ132" s="85"/>
      <c r="DE132" s="51"/>
      <c r="DG132" s="83"/>
      <c r="DH132" s="85"/>
      <c r="DM132" s="51"/>
      <c r="DO132" s="83"/>
      <c r="DP132" s="85"/>
      <c r="DU132" s="51"/>
      <c r="DW132" s="83"/>
      <c r="DX132" s="85"/>
      <c r="EC132" s="51"/>
      <c r="EE132" s="83"/>
      <c r="EF132" s="85"/>
      <c r="EK132" s="51"/>
      <c r="EM132" s="83"/>
      <c r="EN132" s="85"/>
      <c r="ES132" s="51"/>
      <c r="EU132" s="83"/>
      <c r="EV132" s="85"/>
      <c r="FA132" s="51"/>
      <c r="FC132" s="83"/>
      <c r="FD132" s="85"/>
      <c r="FI132" s="51"/>
      <c r="FK132" s="83"/>
      <c r="FL132" s="85"/>
      <c r="FQ132" s="51"/>
      <c r="FS132" s="83"/>
      <c r="FT132" s="85"/>
      <c r="FY132" s="51"/>
      <c r="GA132" s="83"/>
      <c r="GB132" s="85"/>
      <c r="GG132" s="51"/>
      <c r="GI132" s="83"/>
      <c r="GJ132" s="85"/>
      <c r="GO132" s="51"/>
      <c r="GQ132" s="83"/>
      <c r="GR132" s="85"/>
      <c r="GW132" s="51"/>
      <c r="GY132" s="83"/>
      <c r="GZ132" s="85"/>
      <c r="HE132" s="51"/>
      <c r="HG132" s="83"/>
      <c r="HH132" s="85"/>
      <c r="HM132" s="51"/>
      <c r="HO132" s="83"/>
      <c r="HP132" s="85"/>
      <c r="HU132" s="51"/>
      <c r="HW132" s="83"/>
      <c r="HX132" s="85"/>
      <c r="IC132" s="51"/>
      <c r="IE132" s="83"/>
      <c r="IF132" s="85"/>
      <c r="IK132" s="51"/>
      <c r="IM132" s="83"/>
      <c r="IN132" s="85"/>
      <c r="IS132" s="51"/>
    </row>
    <row r="133" spans="1:253" ht="15" customHeight="1" x14ac:dyDescent="0.25">
      <c r="A133" s="52" t="s">
        <v>559</v>
      </c>
      <c r="B133" s="53" t="s">
        <v>110</v>
      </c>
      <c r="C133" s="53" t="s">
        <v>14</v>
      </c>
      <c r="D133" s="53">
        <v>3</v>
      </c>
      <c r="E133" s="53">
        <v>6</v>
      </c>
      <c r="F133" s="53">
        <v>103</v>
      </c>
      <c r="G133" s="53">
        <f t="shared" ref="G133:G149" si="17">D133+(E133*2)+(F133*3)</f>
        <v>324</v>
      </c>
      <c r="H133" s="53">
        <v>113</v>
      </c>
      <c r="I133" s="54">
        <f t="shared" ref="I133:I149" si="18">G133/H133</f>
        <v>2.8672566371681416</v>
      </c>
    </row>
    <row r="134" spans="1:253" ht="15" customHeight="1" x14ac:dyDescent="0.25">
      <c r="A134" s="52" t="s">
        <v>560</v>
      </c>
      <c r="B134" s="53" t="s">
        <v>56</v>
      </c>
      <c r="C134" s="53" t="s">
        <v>14</v>
      </c>
      <c r="D134" s="53">
        <v>4</v>
      </c>
      <c r="E134" s="53">
        <v>4</v>
      </c>
      <c r="F134" s="53">
        <v>86</v>
      </c>
      <c r="G134" s="53">
        <f t="shared" si="17"/>
        <v>270</v>
      </c>
      <c r="H134" s="53">
        <v>95</v>
      </c>
      <c r="I134" s="54">
        <f t="shared" si="18"/>
        <v>2.8421052631578947</v>
      </c>
    </row>
    <row r="135" spans="1:253" s="42" customFormat="1" ht="15" customHeight="1" x14ac:dyDescent="0.25">
      <c r="A135" s="52" t="s">
        <v>561</v>
      </c>
      <c r="B135" s="53" t="s">
        <v>24</v>
      </c>
      <c r="C135" s="53" t="s">
        <v>14</v>
      </c>
      <c r="D135" s="53">
        <v>4</v>
      </c>
      <c r="E135" s="53">
        <v>4</v>
      </c>
      <c r="F135" s="53">
        <v>68</v>
      </c>
      <c r="G135" s="53">
        <f t="shared" si="17"/>
        <v>216</v>
      </c>
      <c r="H135" s="53">
        <v>76</v>
      </c>
      <c r="I135" s="54">
        <f t="shared" si="18"/>
        <v>2.8421052631578947</v>
      </c>
      <c r="J135" s="43"/>
    </row>
    <row r="136" spans="1:253" s="43" customFormat="1" ht="17.100000000000001" customHeight="1" x14ac:dyDescent="0.25">
      <c r="A136" s="52" t="s">
        <v>562</v>
      </c>
      <c r="B136" s="53" t="s">
        <v>325</v>
      </c>
      <c r="C136" s="53" t="s">
        <v>26</v>
      </c>
      <c r="D136" s="53">
        <v>3</v>
      </c>
      <c r="E136" s="53">
        <v>4</v>
      </c>
      <c r="F136" s="53">
        <v>107</v>
      </c>
      <c r="G136" s="53">
        <f t="shared" si="17"/>
        <v>332</v>
      </c>
      <c r="H136" s="53">
        <v>118</v>
      </c>
      <c r="I136" s="54">
        <f t="shared" si="18"/>
        <v>2.8135593220338984</v>
      </c>
      <c r="J136" s="42"/>
    </row>
    <row r="137" spans="1:253" s="43" customFormat="1" ht="15" customHeight="1" x14ac:dyDescent="0.25">
      <c r="A137" s="52" t="s">
        <v>563</v>
      </c>
      <c r="B137" s="53" t="s">
        <v>460</v>
      </c>
      <c r="C137" s="53" t="s">
        <v>14</v>
      </c>
      <c r="D137" s="53">
        <v>11</v>
      </c>
      <c r="E137" s="53">
        <v>19</v>
      </c>
      <c r="F137" s="53">
        <v>150</v>
      </c>
      <c r="G137" s="53">
        <f t="shared" si="17"/>
        <v>499</v>
      </c>
      <c r="H137" s="53">
        <v>189</v>
      </c>
      <c r="I137" s="54">
        <f t="shared" si="18"/>
        <v>2.64021164021164</v>
      </c>
    </row>
    <row r="138" spans="1:253" ht="15" customHeight="1" x14ac:dyDescent="0.25">
      <c r="A138" s="52" t="s">
        <v>564</v>
      </c>
      <c r="B138" s="53" t="s">
        <v>219</v>
      </c>
      <c r="C138" s="53" t="s">
        <v>14</v>
      </c>
      <c r="D138" s="53">
        <v>4</v>
      </c>
      <c r="E138" s="53">
        <v>13</v>
      </c>
      <c r="F138" s="53">
        <v>79</v>
      </c>
      <c r="G138" s="53">
        <f t="shared" si="17"/>
        <v>267</v>
      </c>
      <c r="H138" s="53">
        <v>103</v>
      </c>
      <c r="I138" s="54">
        <f t="shared" si="18"/>
        <v>2.592233009708738</v>
      </c>
    </row>
    <row r="139" spans="1:253" s="42" customFormat="1" ht="15" customHeight="1" x14ac:dyDescent="0.25">
      <c r="A139" s="52" t="s">
        <v>565</v>
      </c>
      <c r="B139" s="53" t="s">
        <v>61</v>
      </c>
      <c r="C139" s="53" t="s">
        <v>14</v>
      </c>
      <c r="D139" s="53">
        <v>23</v>
      </c>
      <c r="E139" s="53">
        <v>29</v>
      </c>
      <c r="F139" s="53">
        <v>154</v>
      </c>
      <c r="G139" s="53">
        <f t="shared" si="17"/>
        <v>543</v>
      </c>
      <c r="H139" s="53">
        <v>211</v>
      </c>
      <c r="I139" s="54">
        <f t="shared" si="18"/>
        <v>2.5734597156398102</v>
      </c>
      <c r="J139" s="43"/>
    </row>
    <row r="140" spans="1:253" s="43" customFormat="1" ht="17.100000000000001" customHeight="1" x14ac:dyDescent="0.25">
      <c r="A140" s="52" t="s">
        <v>566</v>
      </c>
      <c r="B140" s="53" t="s">
        <v>39</v>
      </c>
      <c r="C140" s="53" t="s">
        <v>14</v>
      </c>
      <c r="D140" s="53">
        <v>27</v>
      </c>
      <c r="E140" s="53">
        <v>43</v>
      </c>
      <c r="F140" s="53">
        <v>190</v>
      </c>
      <c r="G140" s="53">
        <f t="shared" si="17"/>
        <v>683</v>
      </c>
      <c r="H140" s="53">
        <v>270</v>
      </c>
      <c r="I140" s="54">
        <f t="shared" si="18"/>
        <v>2.5296296296296297</v>
      </c>
    </row>
    <row r="141" spans="1:253" s="43" customFormat="1" ht="15" customHeight="1" x14ac:dyDescent="0.25">
      <c r="A141" s="52" t="s">
        <v>567</v>
      </c>
      <c r="B141" s="53" t="s">
        <v>146</v>
      </c>
      <c r="C141" s="53" t="s">
        <v>14</v>
      </c>
      <c r="D141" s="53">
        <v>20</v>
      </c>
      <c r="E141" s="53">
        <v>29</v>
      </c>
      <c r="F141" s="53">
        <v>127</v>
      </c>
      <c r="G141" s="53">
        <f t="shared" si="17"/>
        <v>459</v>
      </c>
      <c r="H141" s="53">
        <v>187</v>
      </c>
      <c r="I141" s="54">
        <f t="shared" si="18"/>
        <v>2.4545454545454546</v>
      </c>
    </row>
    <row r="142" spans="1:253" s="42" customFormat="1" ht="15" customHeight="1" x14ac:dyDescent="0.25">
      <c r="A142" s="52" t="s">
        <v>568</v>
      </c>
      <c r="B142" s="53" t="s">
        <v>299</v>
      </c>
      <c r="C142" s="53" t="s">
        <v>14</v>
      </c>
      <c r="D142" s="53">
        <v>30</v>
      </c>
      <c r="E142" s="53">
        <v>72</v>
      </c>
      <c r="F142" s="53">
        <v>237</v>
      </c>
      <c r="G142" s="53">
        <f t="shared" si="17"/>
        <v>885</v>
      </c>
      <c r="H142" s="53">
        <v>362</v>
      </c>
      <c r="I142" s="54">
        <f t="shared" si="18"/>
        <v>2.4447513812154695</v>
      </c>
      <c r="J142" s="43"/>
    </row>
    <row r="143" spans="1:253" s="42" customFormat="1" ht="15" customHeight="1" x14ac:dyDescent="0.25">
      <c r="A143" s="52" t="s">
        <v>569</v>
      </c>
      <c r="B143" s="52" t="s">
        <v>315</v>
      </c>
      <c r="C143" s="52" t="s">
        <v>14</v>
      </c>
      <c r="D143" s="53">
        <v>26</v>
      </c>
      <c r="E143" s="53">
        <v>68</v>
      </c>
      <c r="F143" s="53">
        <v>227</v>
      </c>
      <c r="G143" s="53">
        <f t="shared" si="17"/>
        <v>843</v>
      </c>
      <c r="H143" s="53">
        <v>362</v>
      </c>
      <c r="I143" s="54">
        <f t="shared" si="18"/>
        <v>2.3287292817679557</v>
      </c>
      <c r="J143" s="43"/>
    </row>
    <row r="144" spans="1:253" s="42" customFormat="1" ht="15" customHeight="1" x14ac:dyDescent="0.25">
      <c r="A144" s="52" t="s">
        <v>570</v>
      </c>
      <c r="B144" s="53" t="s">
        <v>13</v>
      </c>
      <c r="C144" s="53" t="s">
        <v>14</v>
      </c>
      <c r="D144" s="53">
        <v>24</v>
      </c>
      <c r="E144" s="53">
        <v>12</v>
      </c>
      <c r="F144" s="53">
        <v>89</v>
      </c>
      <c r="G144" s="53">
        <f t="shared" si="17"/>
        <v>315</v>
      </c>
      <c r="H144" s="53">
        <v>138</v>
      </c>
      <c r="I144" s="54">
        <f t="shared" si="18"/>
        <v>2.2826086956521738</v>
      </c>
      <c r="J144" s="43"/>
    </row>
    <row r="145" spans="1:253" ht="15" customHeight="1" x14ac:dyDescent="0.25">
      <c r="A145" s="52" t="s">
        <v>571</v>
      </c>
      <c r="B145" s="53" t="s">
        <v>370</v>
      </c>
      <c r="C145" s="53" t="s">
        <v>14</v>
      </c>
      <c r="D145" s="53">
        <v>31</v>
      </c>
      <c r="E145" s="53">
        <v>51</v>
      </c>
      <c r="F145" s="53">
        <v>244</v>
      </c>
      <c r="G145" s="53">
        <f t="shared" si="17"/>
        <v>865</v>
      </c>
      <c r="H145" s="53">
        <v>386</v>
      </c>
      <c r="I145" s="54">
        <f t="shared" si="18"/>
        <v>2.2409326424870466</v>
      </c>
    </row>
    <row r="146" spans="1:253" s="42" customFormat="1" ht="15" customHeight="1" x14ac:dyDescent="0.25">
      <c r="A146" s="52" t="s">
        <v>572</v>
      </c>
      <c r="B146" s="53" t="s">
        <v>86</v>
      </c>
      <c r="C146" s="53" t="s">
        <v>14</v>
      </c>
      <c r="D146" s="53">
        <v>17</v>
      </c>
      <c r="E146" s="53">
        <v>40</v>
      </c>
      <c r="F146" s="53">
        <v>179</v>
      </c>
      <c r="G146" s="53">
        <f t="shared" si="17"/>
        <v>634</v>
      </c>
      <c r="H146" s="53">
        <v>285</v>
      </c>
      <c r="I146" s="54">
        <f t="shared" si="18"/>
        <v>2.2245614035087717</v>
      </c>
      <c r="J146" s="43"/>
    </row>
    <row r="147" spans="1:253" s="42" customFormat="1" ht="15" customHeight="1" x14ac:dyDescent="0.25">
      <c r="A147" s="52" t="s">
        <v>573</v>
      </c>
      <c r="B147" s="53" t="s">
        <v>89</v>
      </c>
      <c r="C147" s="53" t="s">
        <v>14</v>
      </c>
      <c r="D147" s="53">
        <v>16</v>
      </c>
      <c r="E147" s="53">
        <v>23</v>
      </c>
      <c r="F147" s="53">
        <v>88</v>
      </c>
      <c r="G147" s="53">
        <f t="shared" si="17"/>
        <v>326</v>
      </c>
      <c r="H147" s="53">
        <v>155</v>
      </c>
      <c r="I147" s="54">
        <f t="shared" si="18"/>
        <v>2.1032258064516127</v>
      </c>
      <c r="J147" s="43"/>
    </row>
    <row r="148" spans="1:253" s="42" customFormat="1" ht="15" customHeight="1" x14ac:dyDescent="0.25">
      <c r="A148" s="52" t="s">
        <v>574</v>
      </c>
      <c r="B148" s="53" t="s">
        <v>392</v>
      </c>
      <c r="C148" s="53" t="s">
        <v>14</v>
      </c>
      <c r="D148" s="53">
        <v>13</v>
      </c>
      <c r="E148" s="53">
        <v>25</v>
      </c>
      <c r="F148" s="53">
        <v>83</v>
      </c>
      <c r="G148" s="53">
        <f t="shared" si="17"/>
        <v>312</v>
      </c>
      <c r="H148" s="53">
        <v>150</v>
      </c>
      <c r="I148" s="54">
        <f t="shared" si="18"/>
        <v>2.08</v>
      </c>
      <c r="J148" s="43"/>
    </row>
    <row r="149" spans="1:253" s="42" customFormat="1" ht="15" customHeight="1" x14ac:dyDescent="0.25">
      <c r="A149" s="52" t="s">
        <v>575</v>
      </c>
      <c r="B149" s="53" t="s">
        <v>395</v>
      </c>
      <c r="C149" s="53" t="s">
        <v>14</v>
      </c>
      <c r="D149" s="53">
        <v>14</v>
      </c>
      <c r="E149" s="53">
        <v>25</v>
      </c>
      <c r="F149" s="53">
        <v>103</v>
      </c>
      <c r="G149" s="53">
        <f t="shared" si="17"/>
        <v>373</v>
      </c>
      <c r="H149" s="53">
        <v>215</v>
      </c>
      <c r="I149" s="54">
        <f t="shared" si="18"/>
        <v>1.7348837209302326</v>
      </c>
      <c r="J149" s="43"/>
    </row>
    <row r="150" spans="1:253" ht="32.25" customHeight="1" x14ac:dyDescent="0.3">
      <c r="A150" s="47" t="s">
        <v>3</v>
      </c>
      <c r="B150" s="48" t="s">
        <v>4</v>
      </c>
      <c r="C150" s="48" t="s">
        <v>5</v>
      </c>
      <c r="D150" s="48" t="s">
        <v>0</v>
      </c>
      <c r="E150" s="48" t="s">
        <v>1</v>
      </c>
      <c r="F150" s="48" t="s">
        <v>2</v>
      </c>
      <c r="G150" s="48" t="s">
        <v>6</v>
      </c>
      <c r="H150" s="49" t="s">
        <v>7</v>
      </c>
      <c r="I150" s="50" t="s">
        <v>8</v>
      </c>
      <c r="M150" s="51"/>
      <c r="O150" s="83"/>
      <c r="P150" s="85"/>
      <c r="U150" s="51"/>
      <c r="W150" s="83"/>
      <c r="X150" s="85"/>
      <c r="AC150" s="51"/>
      <c r="AE150" s="83"/>
      <c r="AF150" s="85"/>
      <c r="AK150" s="51"/>
      <c r="AM150" s="83"/>
      <c r="AN150" s="85"/>
      <c r="AS150" s="51"/>
      <c r="AU150" s="83"/>
      <c r="AV150" s="85"/>
      <c r="BA150" s="51"/>
      <c r="BC150" s="83"/>
      <c r="BD150" s="85"/>
      <c r="BI150" s="51"/>
      <c r="BK150" s="83"/>
      <c r="BL150" s="85"/>
      <c r="BQ150" s="51"/>
      <c r="BS150" s="83"/>
      <c r="BT150" s="85"/>
      <c r="BY150" s="51"/>
      <c r="CA150" s="83"/>
      <c r="CB150" s="85"/>
      <c r="CG150" s="51"/>
      <c r="CI150" s="83"/>
      <c r="CJ150" s="85"/>
      <c r="CO150" s="51"/>
      <c r="CQ150" s="83"/>
      <c r="CR150" s="85"/>
      <c r="CW150" s="51"/>
      <c r="CY150" s="83"/>
      <c r="CZ150" s="85"/>
      <c r="DE150" s="51"/>
      <c r="DG150" s="83"/>
      <c r="DH150" s="85"/>
      <c r="DM150" s="51"/>
      <c r="DO150" s="83"/>
      <c r="DP150" s="85"/>
      <c r="DU150" s="51"/>
      <c r="DW150" s="83"/>
      <c r="DX150" s="85"/>
      <c r="EC150" s="51"/>
      <c r="EE150" s="83"/>
      <c r="EF150" s="85"/>
      <c r="EK150" s="51"/>
      <c r="EM150" s="83"/>
      <c r="EN150" s="85"/>
      <c r="ES150" s="51"/>
      <c r="EU150" s="83"/>
      <c r="EV150" s="85"/>
      <c r="FA150" s="51"/>
      <c r="FC150" s="83"/>
      <c r="FD150" s="85"/>
      <c r="FI150" s="51"/>
      <c r="FK150" s="83"/>
      <c r="FL150" s="85"/>
      <c r="FQ150" s="51"/>
      <c r="FS150" s="83"/>
      <c r="FT150" s="85"/>
      <c r="FY150" s="51"/>
      <c r="GA150" s="83"/>
      <c r="GB150" s="85"/>
      <c r="GG150" s="51"/>
      <c r="GI150" s="83"/>
      <c r="GJ150" s="85"/>
      <c r="GO150" s="51"/>
      <c r="GQ150" s="83"/>
      <c r="GR150" s="85"/>
      <c r="GW150" s="51"/>
      <c r="GY150" s="83"/>
      <c r="GZ150" s="85"/>
      <c r="HE150" s="51"/>
      <c r="HG150" s="83"/>
      <c r="HH150" s="85"/>
      <c r="HM150" s="51"/>
      <c r="HO150" s="83"/>
      <c r="HP150" s="85"/>
      <c r="HU150" s="51"/>
      <c r="HW150" s="83"/>
      <c r="HX150" s="85"/>
      <c r="IC150" s="51"/>
      <c r="IE150" s="83"/>
      <c r="IF150" s="85"/>
      <c r="IK150" s="51"/>
      <c r="IM150" s="83"/>
      <c r="IN150" s="85"/>
      <c r="IS150" s="51"/>
    </row>
    <row r="151" spans="1:253" s="42" customFormat="1" ht="15" customHeight="1" x14ac:dyDescent="0.25">
      <c r="A151" s="52" t="s">
        <v>576</v>
      </c>
      <c r="B151" s="53" t="s">
        <v>457</v>
      </c>
      <c r="C151" s="53" t="s">
        <v>16</v>
      </c>
      <c r="D151" s="53">
        <v>8</v>
      </c>
      <c r="E151" s="53">
        <v>25</v>
      </c>
      <c r="F151" s="53">
        <v>257</v>
      </c>
      <c r="G151" s="53">
        <f t="shared" ref="G151:G173" si="19">D151+(E151*2)+(F151*3)</f>
        <v>829</v>
      </c>
      <c r="H151" s="53">
        <v>302</v>
      </c>
      <c r="I151" s="54">
        <f t="shared" ref="I151:I163" si="20">G151/H151</f>
        <v>2.7450331125827816</v>
      </c>
      <c r="J151" s="43"/>
    </row>
    <row r="152" spans="1:253" s="42" customFormat="1" ht="15" customHeight="1" x14ac:dyDescent="0.25">
      <c r="A152" s="52" t="s">
        <v>577</v>
      </c>
      <c r="B152" s="52" t="s">
        <v>112</v>
      </c>
      <c r="C152" s="52" t="s">
        <v>16</v>
      </c>
      <c r="D152" s="53">
        <v>6</v>
      </c>
      <c r="E152" s="53">
        <v>9</v>
      </c>
      <c r="F152" s="53">
        <v>135</v>
      </c>
      <c r="G152" s="53">
        <f t="shared" si="19"/>
        <v>429</v>
      </c>
      <c r="H152" s="53">
        <v>157</v>
      </c>
      <c r="I152" s="54">
        <f t="shared" si="20"/>
        <v>2.7324840764331211</v>
      </c>
      <c r="J152" s="43"/>
    </row>
    <row r="153" spans="1:253" s="43" customFormat="1" ht="15" customHeight="1" x14ac:dyDescent="0.25">
      <c r="A153" s="52" t="s">
        <v>578</v>
      </c>
      <c r="B153" s="53" t="s">
        <v>25</v>
      </c>
      <c r="C153" s="53" t="s">
        <v>16</v>
      </c>
      <c r="D153" s="53">
        <v>4</v>
      </c>
      <c r="E153" s="53">
        <v>17</v>
      </c>
      <c r="F153" s="53">
        <v>104</v>
      </c>
      <c r="G153" s="53">
        <f t="shared" si="19"/>
        <v>350</v>
      </c>
      <c r="H153" s="53">
        <v>134</v>
      </c>
      <c r="I153" s="54">
        <f t="shared" si="20"/>
        <v>2.6119402985074629</v>
      </c>
    </row>
    <row r="154" spans="1:253" s="42" customFormat="1" ht="15" customHeight="1" x14ac:dyDescent="0.25">
      <c r="A154" s="52" t="s">
        <v>579</v>
      </c>
      <c r="B154" s="53" t="s">
        <v>305</v>
      </c>
      <c r="C154" s="53" t="s">
        <v>16</v>
      </c>
      <c r="D154" s="53">
        <v>3</v>
      </c>
      <c r="E154" s="53">
        <v>3</v>
      </c>
      <c r="F154" s="53">
        <v>82</v>
      </c>
      <c r="G154" s="53">
        <f t="shared" si="19"/>
        <v>255</v>
      </c>
      <c r="H154" s="53">
        <v>98</v>
      </c>
      <c r="I154" s="54">
        <f t="shared" si="20"/>
        <v>2.6020408163265305</v>
      </c>
      <c r="J154" s="43"/>
    </row>
    <row r="155" spans="1:253" s="42" customFormat="1" ht="15" customHeight="1" x14ac:dyDescent="0.25">
      <c r="A155" s="52" t="s">
        <v>580</v>
      </c>
      <c r="B155" s="53" t="s">
        <v>59</v>
      </c>
      <c r="C155" s="53" t="s">
        <v>16</v>
      </c>
      <c r="D155" s="53">
        <v>5</v>
      </c>
      <c r="E155" s="53">
        <v>10</v>
      </c>
      <c r="F155" s="53">
        <v>111</v>
      </c>
      <c r="G155" s="53">
        <f t="shared" si="19"/>
        <v>358</v>
      </c>
      <c r="H155" s="53">
        <v>140</v>
      </c>
      <c r="I155" s="54">
        <f t="shared" si="20"/>
        <v>2.5571428571428569</v>
      </c>
      <c r="J155" s="43"/>
    </row>
    <row r="156" spans="1:253" s="42" customFormat="1" ht="15" customHeight="1" x14ac:dyDescent="0.25">
      <c r="A156" s="52" t="s">
        <v>581</v>
      </c>
      <c r="B156" s="53" t="s">
        <v>78</v>
      </c>
      <c r="C156" s="53" t="s">
        <v>16</v>
      </c>
      <c r="D156" s="53">
        <v>17</v>
      </c>
      <c r="E156" s="53">
        <v>23</v>
      </c>
      <c r="F156" s="53">
        <v>191</v>
      </c>
      <c r="G156" s="53">
        <f t="shared" si="19"/>
        <v>636</v>
      </c>
      <c r="H156" s="53">
        <v>251</v>
      </c>
      <c r="I156" s="54">
        <f t="shared" si="20"/>
        <v>2.5338645418326693</v>
      </c>
      <c r="J156" s="43"/>
    </row>
    <row r="157" spans="1:253" s="42" customFormat="1" ht="15" customHeight="1" x14ac:dyDescent="0.25">
      <c r="A157" s="52" t="s">
        <v>582</v>
      </c>
      <c r="B157" s="53" t="s">
        <v>15</v>
      </c>
      <c r="C157" s="53" t="s">
        <v>16</v>
      </c>
      <c r="D157" s="53">
        <v>10</v>
      </c>
      <c r="E157" s="53">
        <v>10</v>
      </c>
      <c r="F157" s="53">
        <v>224</v>
      </c>
      <c r="G157" s="53">
        <f t="shared" si="19"/>
        <v>702</v>
      </c>
      <c r="H157" s="53">
        <v>279</v>
      </c>
      <c r="I157" s="54">
        <f t="shared" si="20"/>
        <v>2.5161290322580645</v>
      </c>
      <c r="J157" s="43"/>
    </row>
    <row r="158" spans="1:253" s="42" customFormat="1" ht="15" customHeight="1" x14ac:dyDescent="0.25">
      <c r="A158" s="52" t="s">
        <v>583</v>
      </c>
      <c r="B158" s="53" t="s">
        <v>184</v>
      </c>
      <c r="C158" s="53" t="s">
        <v>16</v>
      </c>
      <c r="D158" s="53">
        <v>4</v>
      </c>
      <c r="E158" s="53">
        <v>9</v>
      </c>
      <c r="F158" s="53">
        <v>68</v>
      </c>
      <c r="G158" s="53">
        <f t="shared" si="19"/>
        <v>226</v>
      </c>
      <c r="H158" s="53">
        <v>90</v>
      </c>
      <c r="I158" s="54">
        <f t="shared" si="20"/>
        <v>2.5111111111111111</v>
      </c>
      <c r="J158" s="77"/>
    </row>
    <row r="159" spans="1:253" s="42" customFormat="1" ht="15" customHeight="1" x14ac:dyDescent="0.25">
      <c r="A159" s="52" t="s">
        <v>584</v>
      </c>
      <c r="B159" s="53" t="s">
        <v>347</v>
      </c>
      <c r="C159" s="53" t="s">
        <v>16</v>
      </c>
      <c r="D159" s="53">
        <v>28</v>
      </c>
      <c r="E159" s="53">
        <v>28</v>
      </c>
      <c r="F159" s="53">
        <v>269</v>
      </c>
      <c r="G159" s="53">
        <f t="shared" si="19"/>
        <v>891</v>
      </c>
      <c r="H159" s="53">
        <v>360</v>
      </c>
      <c r="I159" s="54">
        <f t="shared" si="20"/>
        <v>2.4750000000000001</v>
      </c>
    </row>
    <row r="160" spans="1:253" s="43" customFormat="1" ht="15" customHeight="1" x14ac:dyDescent="0.25">
      <c r="A160" s="52" t="s">
        <v>585</v>
      </c>
      <c r="B160" s="53" t="s">
        <v>293</v>
      </c>
      <c r="C160" s="53" t="s">
        <v>16</v>
      </c>
      <c r="D160" s="53">
        <v>20</v>
      </c>
      <c r="E160" s="53">
        <v>47</v>
      </c>
      <c r="F160" s="53">
        <v>181</v>
      </c>
      <c r="G160" s="53">
        <f t="shared" si="19"/>
        <v>657</v>
      </c>
      <c r="H160" s="53">
        <v>266</v>
      </c>
      <c r="I160" s="54">
        <f t="shared" si="20"/>
        <v>2.469924812030075</v>
      </c>
    </row>
    <row r="161" spans="1:1024" ht="15" customHeight="1" x14ac:dyDescent="0.25">
      <c r="A161" s="52" t="s">
        <v>586</v>
      </c>
      <c r="B161" s="53" t="s">
        <v>71</v>
      </c>
      <c r="C161" s="53" t="s">
        <v>16</v>
      </c>
      <c r="D161" s="53">
        <v>4</v>
      </c>
      <c r="E161" s="53">
        <v>14</v>
      </c>
      <c r="F161" s="53">
        <v>79</v>
      </c>
      <c r="G161" s="53">
        <f t="shared" si="19"/>
        <v>269</v>
      </c>
      <c r="H161" s="53">
        <v>112</v>
      </c>
      <c r="I161" s="54">
        <f t="shared" si="20"/>
        <v>2.4017857142857144</v>
      </c>
    </row>
    <row r="162" spans="1:1024" ht="15.6" customHeight="1" x14ac:dyDescent="0.25">
      <c r="A162" s="52" t="s">
        <v>587</v>
      </c>
      <c r="B162" s="53" t="s">
        <v>357</v>
      </c>
      <c r="C162" s="53" t="s">
        <v>16</v>
      </c>
      <c r="D162" s="53">
        <v>18</v>
      </c>
      <c r="E162" s="53">
        <v>25</v>
      </c>
      <c r="F162" s="53">
        <v>109</v>
      </c>
      <c r="G162" s="53">
        <f t="shared" si="19"/>
        <v>395</v>
      </c>
      <c r="H162" s="53">
        <v>165</v>
      </c>
      <c r="I162" s="54">
        <f t="shared" si="20"/>
        <v>2.393939393939394</v>
      </c>
    </row>
    <row r="163" spans="1:1024" s="43" customFormat="1" ht="15" customHeight="1" x14ac:dyDescent="0.25">
      <c r="A163" s="52" t="s">
        <v>588</v>
      </c>
      <c r="B163" s="53" t="s">
        <v>82</v>
      </c>
      <c r="C163" s="53" t="s">
        <v>16</v>
      </c>
      <c r="D163" s="53">
        <v>10</v>
      </c>
      <c r="E163" s="53">
        <v>19</v>
      </c>
      <c r="F163" s="53">
        <v>51</v>
      </c>
      <c r="G163" s="53">
        <f t="shared" si="19"/>
        <v>201</v>
      </c>
      <c r="H163" s="53">
        <v>85</v>
      </c>
      <c r="I163" s="54">
        <f t="shared" si="20"/>
        <v>2.3647058823529412</v>
      </c>
    </row>
    <row r="164" spans="1:1024" s="42" customFormat="1" ht="15" customHeight="1" x14ac:dyDescent="0.25">
      <c r="A164" s="52" t="s">
        <v>589</v>
      </c>
      <c r="B164" s="69" t="s">
        <v>316</v>
      </c>
      <c r="C164" s="69" t="s">
        <v>16</v>
      </c>
      <c r="D164" s="69">
        <v>25</v>
      </c>
      <c r="E164" s="69">
        <v>48</v>
      </c>
      <c r="F164" s="69">
        <v>185</v>
      </c>
      <c r="G164" s="53">
        <f t="shared" si="19"/>
        <v>676</v>
      </c>
      <c r="H164" s="69">
        <v>0</v>
      </c>
      <c r="I164" s="75">
        <v>2.3258064516129031</v>
      </c>
      <c r="J164" s="43"/>
    </row>
    <row r="165" spans="1:1024" s="42" customFormat="1" ht="15" customHeight="1" x14ac:dyDescent="0.25">
      <c r="A165" s="52" t="s">
        <v>590</v>
      </c>
      <c r="B165" s="53" t="s">
        <v>442</v>
      </c>
      <c r="C165" s="53" t="s">
        <v>16</v>
      </c>
      <c r="D165" s="53">
        <v>15</v>
      </c>
      <c r="E165" s="53">
        <v>31</v>
      </c>
      <c r="F165" s="53">
        <v>92</v>
      </c>
      <c r="G165" s="53">
        <f t="shared" si="19"/>
        <v>353</v>
      </c>
      <c r="H165" s="53">
        <v>154</v>
      </c>
      <c r="I165" s="54">
        <f t="shared" ref="I165:I173" si="21">G165/H165</f>
        <v>2.2922077922077921</v>
      </c>
      <c r="J165" s="43"/>
    </row>
    <row r="166" spans="1:1024" s="43" customFormat="1" ht="17.100000000000001" customHeight="1" x14ac:dyDescent="0.25">
      <c r="A166" s="52" t="s">
        <v>591</v>
      </c>
      <c r="B166" s="53" t="s">
        <v>93</v>
      </c>
      <c r="C166" s="53" t="s">
        <v>16</v>
      </c>
      <c r="D166" s="53">
        <v>46</v>
      </c>
      <c r="E166" s="53">
        <v>35</v>
      </c>
      <c r="F166" s="53">
        <v>183</v>
      </c>
      <c r="G166" s="53">
        <f t="shared" si="19"/>
        <v>665</v>
      </c>
      <c r="H166" s="53">
        <v>300</v>
      </c>
      <c r="I166" s="54">
        <f t="shared" si="21"/>
        <v>2.2166666666666668</v>
      </c>
    </row>
    <row r="167" spans="1:1024" ht="15" customHeight="1" x14ac:dyDescent="0.25">
      <c r="A167" s="52" t="s">
        <v>592</v>
      </c>
      <c r="B167" s="53" t="s">
        <v>361</v>
      </c>
      <c r="C167" s="53" t="s">
        <v>16</v>
      </c>
      <c r="D167" s="53">
        <v>28</v>
      </c>
      <c r="E167" s="53">
        <v>38</v>
      </c>
      <c r="F167" s="53">
        <v>131</v>
      </c>
      <c r="G167" s="53">
        <f t="shared" si="19"/>
        <v>497</v>
      </c>
      <c r="H167" s="53">
        <v>228</v>
      </c>
      <c r="I167" s="54">
        <f t="shared" si="21"/>
        <v>2.1798245614035086</v>
      </c>
    </row>
    <row r="168" spans="1:1024" s="42" customFormat="1" ht="15" customHeight="1" x14ac:dyDescent="0.25">
      <c r="A168" s="52" t="s">
        <v>593</v>
      </c>
      <c r="B168" s="53" t="s">
        <v>372</v>
      </c>
      <c r="C168" s="53" t="s">
        <v>16</v>
      </c>
      <c r="D168" s="53">
        <v>59</v>
      </c>
      <c r="E168" s="53">
        <v>54</v>
      </c>
      <c r="F168" s="53">
        <v>99</v>
      </c>
      <c r="G168" s="53">
        <f t="shared" si="19"/>
        <v>464</v>
      </c>
      <c r="H168" s="53">
        <v>220</v>
      </c>
      <c r="I168" s="54">
        <f t="shared" si="21"/>
        <v>2.1090909090909089</v>
      </c>
      <c r="J168" s="43"/>
    </row>
    <row r="169" spans="1:1024" s="42" customFormat="1" ht="15" customHeight="1" x14ac:dyDescent="0.25">
      <c r="A169" s="52" t="s">
        <v>594</v>
      </c>
      <c r="B169" s="53" t="s">
        <v>428</v>
      </c>
      <c r="C169" s="53" t="s">
        <v>16</v>
      </c>
      <c r="D169" s="53">
        <v>66</v>
      </c>
      <c r="E169" s="53">
        <v>68</v>
      </c>
      <c r="F169" s="53">
        <v>182</v>
      </c>
      <c r="G169" s="53">
        <f t="shared" si="19"/>
        <v>748</v>
      </c>
      <c r="H169" s="53">
        <v>360</v>
      </c>
      <c r="I169" s="54">
        <f t="shared" si="21"/>
        <v>2.0777777777777779</v>
      </c>
      <c r="J169" s="43"/>
    </row>
    <row r="170" spans="1:1024" ht="15" customHeight="1" x14ac:dyDescent="0.25">
      <c r="A170" s="52" t="s">
        <v>595</v>
      </c>
      <c r="B170" s="53" t="s">
        <v>624</v>
      </c>
      <c r="C170" s="53" t="s">
        <v>16</v>
      </c>
      <c r="D170" s="53">
        <v>86</v>
      </c>
      <c r="E170" s="53">
        <v>123</v>
      </c>
      <c r="F170" s="53">
        <v>91</v>
      </c>
      <c r="G170" s="53">
        <f t="shared" si="19"/>
        <v>605</v>
      </c>
      <c r="H170" s="53">
        <v>300</v>
      </c>
      <c r="I170" s="54">
        <f t="shared" si="21"/>
        <v>2.0166666666666666</v>
      </c>
    </row>
    <row r="171" spans="1:1024" s="42" customFormat="1" ht="15" customHeight="1" x14ac:dyDescent="0.25">
      <c r="A171" s="52" t="s">
        <v>596</v>
      </c>
      <c r="B171" s="53" t="s">
        <v>100</v>
      </c>
      <c r="C171" s="53" t="s">
        <v>16</v>
      </c>
      <c r="D171" s="53">
        <v>140</v>
      </c>
      <c r="E171" s="53">
        <v>117</v>
      </c>
      <c r="F171" s="53">
        <v>167</v>
      </c>
      <c r="G171" s="53">
        <f t="shared" si="19"/>
        <v>875</v>
      </c>
      <c r="H171" s="53">
        <v>440</v>
      </c>
      <c r="I171" s="54">
        <f t="shared" si="21"/>
        <v>1.9886363636363635</v>
      </c>
      <c r="J171" s="43"/>
    </row>
    <row r="172" spans="1:1024" s="42" customFormat="1" ht="15" customHeight="1" x14ac:dyDescent="0.25">
      <c r="A172" s="52" t="s">
        <v>597</v>
      </c>
      <c r="B172" s="53" t="s">
        <v>441</v>
      </c>
      <c r="C172" s="53" t="s">
        <v>16</v>
      </c>
      <c r="D172" s="53">
        <v>24</v>
      </c>
      <c r="E172" s="53">
        <v>46</v>
      </c>
      <c r="F172" s="53">
        <v>22</v>
      </c>
      <c r="G172" s="53">
        <f t="shared" si="19"/>
        <v>182</v>
      </c>
      <c r="H172" s="53">
        <v>93</v>
      </c>
      <c r="I172" s="54">
        <f t="shared" si="21"/>
        <v>1.956989247311828</v>
      </c>
      <c r="J172" s="43"/>
    </row>
    <row r="173" spans="1:1024" s="43" customFormat="1" ht="15" customHeight="1" x14ac:dyDescent="0.25">
      <c r="A173" s="52" t="s">
        <v>598</v>
      </c>
      <c r="B173" s="53" t="s">
        <v>393</v>
      </c>
      <c r="C173" s="53" t="s">
        <v>16</v>
      </c>
      <c r="D173" s="53">
        <v>27</v>
      </c>
      <c r="E173" s="53">
        <v>35</v>
      </c>
      <c r="F173" s="53">
        <v>107</v>
      </c>
      <c r="G173" s="53">
        <f t="shared" si="19"/>
        <v>418</v>
      </c>
      <c r="H173" s="53">
        <v>215</v>
      </c>
      <c r="I173" s="54">
        <f t="shared" si="21"/>
        <v>1.9441860465116279</v>
      </c>
      <c r="J173" s="42"/>
    </row>
    <row r="174" spans="1:1024" ht="32.25" customHeight="1" x14ac:dyDescent="0.3">
      <c r="A174" s="47" t="s">
        <v>3</v>
      </c>
      <c r="B174" s="48" t="s">
        <v>4</v>
      </c>
      <c r="C174" s="48" t="s">
        <v>5</v>
      </c>
      <c r="D174" s="48" t="s">
        <v>0</v>
      </c>
      <c r="E174" s="48" t="s">
        <v>1</v>
      </c>
      <c r="F174" s="48" t="s">
        <v>2</v>
      </c>
      <c r="G174" s="48" t="s">
        <v>6</v>
      </c>
      <c r="H174" s="49" t="s">
        <v>7</v>
      </c>
      <c r="I174" s="50" t="s">
        <v>8</v>
      </c>
      <c r="M174" s="51"/>
      <c r="O174" s="83"/>
      <c r="P174" s="85"/>
      <c r="U174" s="51"/>
      <c r="W174" s="83"/>
      <c r="X174" s="85"/>
      <c r="AC174" s="51"/>
      <c r="AE174" s="83"/>
      <c r="AF174" s="85"/>
      <c r="AK174" s="51"/>
      <c r="AM174" s="83"/>
      <c r="AN174" s="85"/>
      <c r="AS174" s="51"/>
      <c r="AU174" s="83"/>
      <c r="AV174" s="85"/>
      <c r="BA174" s="51"/>
      <c r="BC174" s="83"/>
      <c r="BD174" s="85"/>
      <c r="BI174" s="51"/>
      <c r="BK174" s="83"/>
      <c r="BL174" s="85"/>
      <c r="BQ174" s="51"/>
      <c r="BS174" s="83"/>
      <c r="BT174" s="85"/>
      <c r="BY174" s="51"/>
      <c r="CA174" s="83"/>
      <c r="CB174" s="85"/>
      <c r="CG174" s="51"/>
      <c r="CI174" s="83"/>
      <c r="CJ174" s="85"/>
      <c r="CO174" s="51"/>
      <c r="CQ174" s="83"/>
      <c r="CR174" s="85"/>
      <c r="CW174" s="51"/>
      <c r="CY174" s="83"/>
      <c r="CZ174" s="85"/>
      <c r="DE174" s="51"/>
      <c r="DG174" s="83"/>
      <c r="DH174" s="85"/>
      <c r="DM174" s="51"/>
      <c r="DO174" s="83"/>
      <c r="DP174" s="85"/>
      <c r="DU174" s="51"/>
      <c r="DW174" s="83"/>
      <c r="DX174" s="85"/>
      <c r="EC174" s="51"/>
      <c r="EE174" s="83"/>
      <c r="EF174" s="85"/>
      <c r="EK174" s="51"/>
      <c r="EM174" s="83"/>
      <c r="EN174" s="85"/>
      <c r="ES174" s="51"/>
      <c r="EU174" s="83"/>
      <c r="EV174" s="85"/>
      <c r="FA174" s="51"/>
      <c r="FC174" s="83"/>
      <c r="FD174" s="85"/>
      <c r="FI174" s="51"/>
      <c r="FK174" s="83"/>
      <c r="FL174" s="85"/>
      <c r="FQ174" s="51"/>
      <c r="FS174" s="83"/>
      <c r="FT174" s="85"/>
      <c r="FY174" s="51"/>
      <c r="GA174" s="83"/>
      <c r="GB174" s="85"/>
      <c r="GG174" s="51"/>
      <c r="GI174" s="83"/>
      <c r="GJ174" s="85"/>
      <c r="GO174" s="51"/>
      <c r="GQ174" s="83"/>
      <c r="GR174" s="85"/>
      <c r="GW174" s="51"/>
      <c r="GY174" s="83"/>
      <c r="GZ174" s="85"/>
      <c r="HE174" s="51"/>
      <c r="HG174" s="83"/>
      <c r="HH174" s="85"/>
      <c r="HM174" s="51"/>
      <c r="HO174" s="83"/>
      <c r="HP174" s="85"/>
      <c r="HU174" s="51"/>
      <c r="HW174" s="83"/>
      <c r="HX174" s="85"/>
      <c r="IC174" s="51"/>
      <c r="IE174" s="83"/>
      <c r="IF174" s="85"/>
      <c r="IK174" s="51"/>
      <c r="IM174" s="83"/>
      <c r="IN174" s="85"/>
      <c r="IS174" s="51"/>
    </row>
    <row r="175" spans="1:1024" ht="15" customHeight="1" x14ac:dyDescent="0.25">
      <c r="A175" s="52" t="s">
        <v>599</v>
      </c>
      <c r="B175" s="53" t="s">
        <v>359</v>
      </c>
      <c r="C175" s="53" t="s">
        <v>21</v>
      </c>
      <c r="D175" s="53">
        <v>4</v>
      </c>
      <c r="E175" s="53">
        <v>6</v>
      </c>
      <c r="F175" s="53">
        <v>67</v>
      </c>
      <c r="G175" s="53">
        <f t="shared" ref="G175:G191" si="22">D175+(E175*2)+(F175*3)</f>
        <v>217</v>
      </c>
      <c r="H175" s="53">
        <v>77</v>
      </c>
      <c r="I175" s="54">
        <f t="shared" ref="I175:I191" si="23">G175/H175</f>
        <v>2.8181818181818183</v>
      </c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84"/>
      <c r="CO175" s="84"/>
      <c r="CP175" s="84"/>
      <c r="CQ175" s="84"/>
      <c r="CR175" s="84"/>
      <c r="CS175" s="84"/>
      <c r="CT175" s="84"/>
      <c r="CU175" s="84"/>
      <c r="CV175" s="84"/>
      <c r="CW175" s="84"/>
      <c r="CX175" s="84"/>
      <c r="CY175" s="84"/>
      <c r="CZ175" s="84"/>
      <c r="DA175" s="84"/>
      <c r="DB175" s="84"/>
      <c r="DC175" s="84"/>
      <c r="DD175" s="84"/>
      <c r="DE175" s="84"/>
      <c r="DF175" s="84"/>
      <c r="DG175" s="84"/>
      <c r="DH175" s="84"/>
      <c r="DI175" s="84"/>
      <c r="DJ175" s="84"/>
      <c r="DK175" s="84"/>
      <c r="DL175" s="84"/>
      <c r="DM175" s="84"/>
      <c r="DN175" s="84"/>
      <c r="DO175" s="84"/>
      <c r="DP175" s="84"/>
      <c r="DQ175" s="84"/>
      <c r="DR175" s="84"/>
      <c r="DS175" s="84"/>
      <c r="DT175" s="84"/>
      <c r="DU175" s="84"/>
      <c r="DV175" s="84"/>
      <c r="DW175" s="84"/>
      <c r="DX175" s="84"/>
      <c r="DY175" s="84"/>
      <c r="DZ175" s="84"/>
      <c r="EA175" s="84"/>
      <c r="EB175" s="84"/>
      <c r="EC175" s="84"/>
      <c r="ED175" s="84"/>
      <c r="EE175" s="84"/>
      <c r="EF175" s="84"/>
      <c r="EG175" s="84"/>
      <c r="EH175" s="84"/>
      <c r="EI175" s="84"/>
      <c r="EJ175" s="84"/>
      <c r="EK175" s="84"/>
      <c r="EL175" s="84"/>
      <c r="EM175" s="84"/>
      <c r="EN175" s="84"/>
      <c r="EO175" s="84"/>
      <c r="EP175" s="84"/>
      <c r="EQ175" s="84"/>
      <c r="ER175" s="84"/>
      <c r="ES175" s="84"/>
      <c r="ET175" s="84"/>
      <c r="EU175" s="84"/>
      <c r="EV175" s="84"/>
      <c r="EW175" s="84"/>
      <c r="EX175" s="84"/>
      <c r="EY175" s="84"/>
      <c r="EZ175" s="84"/>
      <c r="FA175" s="84"/>
      <c r="FB175" s="84"/>
      <c r="FC175" s="84"/>
      <c r="FD175" s="84"/>
      <c r="FE175" s="84"/>
      <c r="FF175" s="84"/>
      <c r="FG175" s="84"/>
      <c r="FH175" s="84"/>
      <c r="FI175" s="84"/>
      <c r="FJ175" s="84"/>
      <c r="FK175" s="84"/>
      <c r="FL175" s="84"/>
      <c r="FM175" s="84"/>
      <c r="FN175" s="84"/>
      <c r="FO175" s="84"/>
      <c r="FP175" s="84"/>
      <c r="FQ175" s="84"/>
      <c r="FR175" s="84"/>
      <c r="FS175" s="84"/>
      <c r="FT175" s="84"/>
      <c r="FU175" s="84"/>
      <c r="FV175" s="84"/>
      <c r="FW175" s="84"/>
      <c r="FX175" s="84"/>
      <c r="FY175" s="84"/>
      <c r="FZ175" s="84"/>
      <c r="GA175" s="84"/>
      <c r="GB175" s="84"/>
      <c r="GC175" s="84"/>
      <c r="GD175" s="84"/>
      <c r="GE175" s="84"/>
      <c r="GF175" s="84"/>
      <c r="GG175" s="84"/>
      <c r="GH175" s="84"/>
      <c r="GI175" s="84"/>
      <c r="GJ175" s="84"/>
      <c r="GK175" s="84"/>
      <c r="GL175" s="84"/>
      <c r="GM175" s="84"/>
      <c r="GN175" s="84"/>
      <c r="GO175" s="84"/>
      <c r="GP175" s="84"/>
      <c r="GQ175" s="84"/>
      <c r="GR175" s="84"/>
      <c r="GS175" s="84"/>
      <c r="GT175" s="84"/>
      <c r="GU175" s="84"/>
      <c r="GV175" s="84"/>
      <c r="GW175" s="84"/>
      <c r="GX175" s="84"/>
      <c r="GY175" s="84"/>
      <c r="GZ175" s="84"/>
      <c r="HA175" s="84"/>
      <c r="HB175" s="84"/>
      <c r="HC175" s="84"/>
      <c r="HD175" s="84"/>
      <c r="HE175" s="84"/>
      <c r="HF175" s="84"/>
      <c r="HG175" s="84"/>
      <c r="HH175" s="84"/>
      <c r="HI175" s="84"/>
      <c r="HJ175" s="84"/>
      <c r="HK175" s="84"/>
      <c r="HL175" s="84"/>
      <c r="HM175" s="84"/>
      <c r="HN175" s="84"/>
      <c r="HO175" s="84"/>
      <c r="HP175" s="84"/>
      <c r="HQ175" s="84"/>
      <c r="HR175" s="84"/>
      <c r="HS175" s="84"/>
      <c r="HT175" s="84"/>
      <c r="HU175" s="84"/>
      <c r="HV175" s="84"/>
      <c r="HW175" s="84"/>
      <c r="HX175" s="84"/>
      <c r="HY175" s="84"/>
      <c r="HZ175" s="84"/>
      <c r="IA175" s="84"/>
      <c r="IB175" s="84"/>
      <c r="IC175" s="84"/>
      <c r="ID175" s="84"/>
      <c r="IE175" s="84"/>
      <c r="IF175" s="84"/>
      <c r="IG175" s="84"/>
      <c r="IH175" s="84"/>
      <c r="II175" s="84"/>
      <c r="IJ175" s="84"/>
      <c r="IK175" s="84"/>
      <c r="IL175" s="84"/>
      <c r="IM175" s="84"/>
      <c r="IN175" s="84"/>
      <c r="IO175" s="84"/>
      <c r="IP175" s="84"/>
      <c r="IQ175" s="84"/>
      <c r="IR175" s="84"/>
      <c r="IS175" s="84"/>
      <c r="IT175" s="84"/>
      <c r="IU175" s="84"/>
      <c r="IV175" s="84"/>
      <c r="IW175" s="84"/>
      <c r="IX175" s="84"/>
      <c r="IY175" s="84"/>
      <c r="IZ175" s="84"/>
      <c r="JA175" s="84"/>
      <c r="JB175" s="84"/>
      <c r="JC175" s="84"/>
      <c r="JD175" s="84"/>
      <c r="JE175" s="84"/>
      <c r="JF175" s="84"/>
      <c r="JG175" s="84"/>
      <c r="JH175" s="84"/>
      <c r="JI175" s="84"/>
      <c r="JJ175" s="84"/>
      <c r="JK175" s="84"/>
      <c r="JL175" s="84"/>
      <c r="JM175" s="84"/>
      <c r="JN175" s="84"/>
      <c r="JO175" s="84"/>
      <c r="JP175" s="84"/>
      <c r="JQ175" s="84"/>
      <c r="JR175" s="84"/>
      <c r="JS175" s="84"/>
      <c r="JT175" s="84"/>
      <c r="JU175" s="84"/>
      <c r="JV175" s="84"/>
      <c r="JW175" s="84"/>
      <c r="JX175" s="84"/>
      <c r="JY175" s="84"/>
      <c r="JZ175" s="84"/>
      <c r="KA175" s="84"/>
      <c r="KB175" s="84"/>
      <c r="KC175" s="84"/>
      <c r="KD175" s="84"/>
      <c r="KE175" s="84"/>
      <c r="KF175" s="84"/>
      <c r="KG175" s="84"/>
      <c r="KH175" s="84"/>
      <c r="KI175" s="84"/>
      <c r="KJ175" s="84"/>
      <c r="KK175" s="84"/>
      <c r="KL175" s="84"/>
      <c r="KM175" s="84"/>
      <c r="KN175" s="84"/>
      <c r="KO175" s="84"/>
      <c r="KP175" s="84"/>
      <c r="KQ175" s="84"/>
      <c r="KR175" s="84"/>
      <c r="KS175" s="84"/>
      <c r="KT175" s="84"/>
      <c r="KU175" s="84"/>
      <c r="KV175" s="84"/>
      <c r="KW175" s="84"/>
      <c r="KX175" s="84"/>
      <c r="KY175" s="84"/>
      <c r="KZ175" s="84"/>
      <c r="LA175" s="84"/>
      <c r="LB175" s="84"/>
      <c r="LC175" s="84"/>
      <c r="LD175" s="84"/>
      <c r="LE175" s="84"/>
      <c r="LF175" s="84"/>
      <c r="LG175" s="84"/>
      <c r="LH175" s="84"/>
      <c r="LI175" s="84"/>
      <c r="LJ175" s="84"/>
      <c r="LK175" s="84"/>
      <c r="LL175" s="84"/>
      <c r="LM175" s="84"/>
      <c r="LN175" s="84"/>
      <c r="LO175" s="84"/>
      <c r="LP175" s="84"/>
      <c r="LQ175" s="84"/>
      <c r="LR175" s="84"/>
      <c r="LS175" s="84"/>
      <c r="LT175" s="84"/>
      <c r="LU175" s="84"/>
      <c r="LV175" s="84"/>
      <c r="LW175" s="84"/>
      <c r="LX175" s="84"/>
      <c r="LY175" s="84"/>
      <c r="LZ175" s="84"/>
      <c r="MA175" s="84"/>
      <c r="MB175" s="84"/>
      <c r="MC175" s="84"/>
      <c r="MD175" s="84"/>
      <c r="ME175" s="84"/>
      <c r="MF175" s="84"/>
      <c r="MG175" s="84"/>
      <c r="MH175" s="84"/>
      <c r="MI175" s="84"/>
      <c r="MJ175" s="84"/>
      <c r="MK175" s="84"/>
      <c r="ML175" s="84"/>
      <c r="MM175" s="84"/>
      <c r="MN175" s="84"/>
      <c r="MO175" s="84"/>
      <c r="MP175" s="84"/>
      <c r="MQ175" s="84"/>
      <c r="MR175" s="84"/>
      <c r="MS175" s="84"/>
      <c r="MT175" s="84"/>
      <c r="MU175" s="84"/>
      <c r="MV175" s="84"/>
      <c r="MW175" s="84"/>
      <c r="MX175" s="84"/>
      <c r="MY175" s="84"/>
      <c r="MZ175" s="84"/>
      <c r="NA175" s="84"/>
      <c r="NB175" s="84"/>
      <c r="NC175" s="84"/>
      <c r="ND175" s="84"/>
      <c r="NE175" s="84"/>
      <c r="NF175" s="84"/>
      <c r="NG175" s="84"/>
      <c r="NH175" s="84"/>
      <c r="NI175" s="84"/>
      <c r="NJ175" s="84"/>
      <c r="NK175" s="84"/>
      <c r="NL175" s="84"/>
      <c r="NM175" s="84"/>
      <c r="NN175" s="84"/>
      <c r="NO175" s="84"/>
      <c r="NP175" s="84"/>
      <c r="NQ175" s="84"/>
      <c r="NR175" s="84"/>
      <c r="NS175" s="84"/>
      <c r="NT175" s="84"/>
      <c r="NU175" s="84"/>
      <c r="NV175" s="84"/>
      <c r="NW175" s="84"/>
      <c r="NX175" s="84"/>
      <c r="NY175" s="84"/>
      <c r="NZ175" s="84"/>
      <c r="OA175" s="84"/>
      <c r="OB175" s="84"/>
      <c r="OC175" s="84"/>
      <c r="OD175" s="84"/>
      <c r="OE175" s="84"/>
      <c r="OF175" s="84"/>
      <c r="OG175" s="84"/>
      <c r="OH175" s="84"/>
      <c r="OI175" s="84"/>
      <c r="OJ175" s="84"/>
      <c r="OK175" s="84"/>
      <c r="OL175" s="84"/>
      <c r="OM175" s="84"/>
      <c r="ON175" s="84"/>
      <c r="OO175" s="84"/>
      <c r="OP175" s="84"/>
      <c r="OQ175" s="84"/>
      <c r="OR175" s="84"/>
      <c r="OS175" s="84"/>
      <c r="OT175" s="84"/>
      <c r="OU175" s="84"/>
      <c r="OV175" s="84"/>
      <c r="OW175" s="84"/>
      <c r="OX175" s="84"/>
      <c r="OY175" s="84"/>
      <c r="OZ175" s="84"/>
      <c r="PA175" s="84"/>
      <c r="PB175" s="84"/>
      <c r="PC175" s="84"/>
      <c r="PD175" s="84"/>
      <c r="PE175" s="84"/>
      <c r="PF175" s="84"/>
      <c r="PG175" s="84"/>
      <c r="PH175" s="84"/>
      <c r="PI175" s="84"/>
      <c r="PJ175" s="84"/>
      <c r="PK175" s="84"/>
      <c r="PL175" s="84"/>
      <c r="PM175" s="84"/>
      <c r="PN175" s="84"/>
      <c r="PO175" s="84"/>
      <c r="PP175" s="84"/>
      <c r="PQ175" s="84"/>
      <c r="PR175" s="84"/>
      <c r="PS175" s="84"/>
      <c r="PT175" s="84"/>
      <c r="PU175" s="84"/>
      <c r="PV175" s="84"/>
      <c r="PW175" s="84"/>
      <c r="PX175" s="84"/>
      <c r="PY175" s="84"/>
      <c r="PZ175" s="84"/>
      <c r="QA175" s="84"/>
      <c r="QB175" s="84"/>
      <c r="QC175" s="84"/>
      <c r="QD175" s="84"/>
      <c r="QE175" s="84"/>
      <c r="QF175" s="84"/>
      <c r="QG175" s="84"/>
      <c r="QH175" s="84"/>
      <c r="QI175" s="84"/>
      <c r="QJ175" s="84"/>
      <c r="QK175" s="84"/>
      <c r="QL175" s="84"/>
      <c r="QM175" s="84"/>
      <c r="QN175" s="84"/>
      <c r="QO175" s="84"/>
      <c r="QP175" s="84"/>
      <c r="QQ175" s="84"/>
      <c r="QR175" s="84"/>
      <c r="QS175" s="84"/>
      <c r="QT175" s="84"/>
      <c r="QU175" s="84"/>
      <c r="QV175" s="84"/>
      <c r="QW175" s="84"/>
      <c r="QX175" s="84"/>
      <c r="QY175" s="84"/>
      <c r="QZ175" s="84"/>
      <c r="RA175" s="84"/>
      <c r="RB175" s="84"/>
      <c r="RC175" s="84"/>
      <c r="RD175" s="84"/>
      <c r="RE175" s="84"/>
      <c r="RF175" s="84"/>
      <c r="RG175" s="84"/>
      <c r="RH175" s="84"/>
      <c r="RI175" s="84"/>
      <c r="RJ175" s="84"/>
      <c r="RK175" s="84"/>
      <c r="RL175" s="84"/>
      <c r="RM175" s="84"/>
      <c r="RN175" s="84"/>
      <c r="RO175" s="84"/>
      <c r="RP175" s="84"/>
      <c r="RQ175" s="84"/>
      <c r="RR175" s="84"/>
      <c r="RS175" s="84"/>
      <c r="RT175" s="84"/>
      <c r="RU175" s="84"/>
      <c r="RV175" s="84"/>
      <c r="RW175" s="84"/>
      <c r="RX175" s="84"/>
      <c r="RY175" s="84"/>
      <c r="RZ175" s="84"/>
      <c r="SA175" s="84"/>
      <c r="SB175" s="84"/>
      <c r="SC175" s="84"/>
      <c r="SD175" s="84"/>
      <c r="SE175" s="84"/>
      <c r="SF175" s="84"/>
      <c r="SG175" s="84"/>
      <c r="SH175" s="84"/>
      <c r="SI175" s="84"/>
      <c r="SJ175" s="84"/>
      <c r="SK175" s="84"/>
      <c r="SL175" s="84"/>
      <c r="SM175" s="84"/>
      <c r="SN175" s="84"/>
      <c r="SO175" s="84"/>
      <c r="SP175" s="84"/>
      <c r="SQ175" s="84"/>
      <c r="SR175" s="84"/>
      <c r="SS175" s="84"/>
      <c r="ST175" s="84"/>
      <c r="SU175" s="84"/>
      <c r="SV175" s="84"/>
      <c r="SW175" s="84"/>
      <c r="SX175" s="84"/>
      <c r="SY175" s="84"/>
      <c r="SZ175" s="84"/>
      <c r="TA175" s="84"/>
      <c r="TB175" s="84"/>
      <c r="TC175" s="84"/>
      <c r="TD175" s="84"/>
      <c r="TE175" s="84"/>
      <c r="TF175" s="84"/>
      <c r="TG175" s="84"/>
      <c r="TH175" s="84"/>
      <c r="TI175" s="84"/>
      <c r="TJ175" s="84"/>
      <c r="TK175" s="84"/>
      <c r="TL175" s="84"/>
      <c r="TM175" s="84"/>
      <c r="TN175" s="84"/>
      <c r="TO175" s="84"/>
      <c r="TP175" s="84"/>
      <c r="TQ175" s="84"/>
      <c r="TR175" s="84"/>
      <c r="TS175" s="84"/>
      <c r="TT175" s="84"/>
      <c r="TU175" s="84"/>
      <c r="TV175" s="84"/>
      <c r="TW175" s="84"/>
      <c r="TX175" s="84"/>
      <c r="TY175" s="84"/>
      <c r="TZ175" s="84"/>
      <c r="UA175" s="84"/>
      <c r="UB175" s="84"/>
      <c r="UC175" s="84"/>
      <c r="UD175" s="84"/>
      <c r="UE175" s="84"/>
      <c r="UF175" s="84"/>
      <c r="UG175" s="84"/>
      <c r="UH175" s="84"/>
      <c r="UI175" s="84"/>
      <c r="UJ175" s="84"/>
      <c r="UK175" s="84"/>
      <c r="UL175" s="84"/>
      <c r="UM175" s="84"/>
      <c r="UN175" s="84"/>
      <c r="UO175" s="84"/>
      <c r="UP175" s="84"/>
      <c r="UQ175" s="84"/>
      <c r="UR175" s="84"/>
      <c r="US175" s="84"/>
      <c r="UT175" s="84"/>
      <c r="UU175" s="84"/>
      <c r="UV175" s="84"/>
      <c r="UW175" s="84"/>
      <c r="UX175" s="84"/>
      <c r="UY175" s="84"/>
      <c r="UZ175" s="84"/>
      <c r="VA175" s="84"/>
      <c r="VB175" s="84"/>
      <c r="VC175" s="84"/>
      <c r="VD175" s="84"/>
      <c r="VE175" s="84"/>
      <c r="VF175" s="84"/>
      <c r="VG175" s="84"/>
      <c r="VH175" s="84"/>
      <c r="VI175" s="84"/>
      <c r="VJ175" s="84"/>
      <c r="VK175" s="84"/>
      <c r="VL175" s="84"/>
      <c r="VM175" s="84"/>
      <c r="VN175" s="84"/>
      <c r="VO175" s="84"/>
      <c r="VP175" s="84"/>
      <c r="VQ175" s="84"/>
      <c r="VR175" s="84"/>
      <c r="VS175" s="84"/>
      <c r="VT175" s="84"/>
      <c r="VU175" s="84"/>
      <c r="VV175" s="84"/>
      <c r="VW175" s="84"/>
      <c r="VX175" s="84"/>
      <c r="VY175" s="84"/>
      <c r="VZ175" s="84"/>
      <c r="WA175" s="84"/>
      <c r="WB175" s="84"/>
      <c r="WC175" s="84"/>
      <c r="WD175" s="84"/>
      <c r="WE175" s="84"/>
      <c r="WF175" s="84"/>
      <c r="WG175" s="84"/>
      <c r="WH175" s="84"/>
      <c r="WI175" s="84"/>
      <c r="WJ175" s="84"/>
      <c r="WK175" s="84"/>
      <c r="WL175" s="84"/>
      <c r="WM175" s="84"/>
      <c r="WN175" s="84"/>
      <c r="WO175" s="84"/>
      <c r="WP175" s="84"/>
      <c r="WQ175" s="84"/>
      <c r="WR175" s="84"/>
      <c r="WS175" s="84"/>
      <c r="WT175" s="84"/>
      <c r="WU175" s="84"/>
      <c r="WV175" s="84"/>
      <c r="WW175" s="84"/>
      <c r="WX175" s="84"/>
      <c r="WY175" s="84"/>
      <c r="WZ175" s="84"/>
      <c r="XA175" s="84"/>
      <c r="XB175" s="84"/>
      <c r="XC175" s="84"/>
      <c r="XD175" s="84"/>
      <c r="XE175" s="84"/>
      <c r="XF175" s="84"/>
      <c r="XG175" s="84"/>
      <c r="XH175" s="84"/>
      <c r="XI175" s="84"/>
      <c r="XJ175" s="84"/>
      <c r="XK175" s="84"/>
      <c r="XL175" s="84"/>
      <c r="XM175" s="84"/>
      <c r="XN175" s="84"/>
      <c r="XO175" s="84"/>
      <c r="XP175" s="84"/>
      <c r="XQ175" s="84"/>
      <c r="XR175" s="84"/>
      <c r="XS175" s="84"/>
      <c r="XT175" s="84"/>
      <c r="XU175" s="84"/>
      <c r="XV175" s="84"/>
      <c r="XW175" s="84"/>
      <c r="XX175" s="84"/>
      <c r="XY175" s="84"/>
      <c r="XZ175" s="84"/>
      <c r="YA175" s="84"/>
      <c r="YB175" s="84"/>
      <c r="YC175" s="84"/>
      <c r="YD175" s="84"/>
      <c r="YE175" s="84"/>
      <c r="YF175" s="84"/>
      <c r="YG175" s="84"/>
      <c r="YH175" s="84"/>
      <c r="YI175" s="84"/>
      <c r="YJ175" s="84"/>
      <c r="YK175" s="84"/>
      <c r="YL175" s="84"/>
      <c r="YM175" s="84"/>
      <c r="YN175" s="84"/>
      <c r="YO175" s="84"/>
      <c r="YP175" s="84"/>
      <c r="YQ175" s="84"/>
      <c r="YR175" s="84"/>
      <c r="YS175" s="84"/>
      <c r="YT175" s="84"/>
      <c r="YU175" s="84"/>
      <c r="YV175" s="84"/>
      <c r="YW175" s="84"/>
      <c r="YX175" s="84"/>
      <c r="YY175" s="84"/>
      <c r="YZ175" s="84"/>
      <c r="ZA175" s="84"/>
      <c r="ZB175" s="84"/>
      <c r="ZC175" s="84"/>
      <c r="ZD175" s="84"/>
      <c r="ZE175" s="84"/>
      <c r="ZF175" s="84"/>
      <c r="ZG175" s="84"/>
      <c r="ZH175" s="84"/>
      <c r="ZI175" s="84"/>
      <c r="ZJ175" s="84"/>
      <c r="ZK175" s="84"/>
      <c r="ZL175" s="84"/>
      <c r="ZM175" s="84"/>
      <c r="ZN175" s="84"/>
      <c r="ZO175" s="84"/>
      <c r="ZP175" s="84"/>
      <c r="ZQ175" s="84"/>
      <c r="ZR175" s="84"/>
      <c r="ZS175" s="84"/>
      <c r="ZT175" s="84"/>
      <c r="ZU175" s="84"/>
      <c r="ZV175" s="84"/>
      <c r="ZW175" s="84"/>
      <c r="ZX175" s="84"/>
      <c r="ZY175" s="84"/>
      <c r="ZZ175" s="84"/>
      <c r="AAA175" s="84"/>
      <c r="AAB175" s="84"/>
      <c r="AAC175" s="84"/>
      <c r="AAD175" s="84"/>
      <c r="AAE175" s="84"/>
      <c r="AAF175" s="84"/>
      <c r="AAG175" s="84"/>
      <c r="AAH175" s="84"/>
      <c r="AAI175" s="84"/>
      <c r="AAJ175" s="84"/>
      <c r="AAK175" s="84"/>
      <c r="AAL175" s="84"/>
      <c r="AAM175" s="84"/>
      <c r="AAN175" s="84"/>
      <c r="AAO175" s="84"/>
      <c r="AAP175" s="84"/>
      <c r="AAQ175" s="84"/>
      <c r="AAR175" s="84"/>
      <c r="AAS175" s="84"/>
      <c r="AAT175" s="84"/>
      <c r="AAU175" s="84"/>
      <c r="AAV175" s="84"/>
      <c r="AAW175" s="84"/>
      <c r="AAX175" s="84"/>
      <c r="AAY175" s="84"/>
      <c r="AAZ175" s="84"/>
      <c r="ABA175" s="84"/>
      <c r="ABB175" s="84"/>
      <c r="ABC175" s="84"/>
      <c r="ABD175" s="84"/>
      <c r="ABE175" s="84"/>
      <c r="ABF175" s="84"/>
      <c r="ABG175" s="84"/>
      <c r="ABH175" s="84"/>
      <c r="ABI175" s="84"/>
      <c r="ABJ175" s="84"/>
      <c r="ABK175" s="84"/>
      <c r="ABL175" s="84"/>
      <c r="ABM175" s="84"/>
      <c r="ABN175" s="84"/>
      <c r="ABO175" s="84"/>
      <c r="ABP175" s="84"/>
      <c r="ABQ175" s="84"/>
      <c r="ABR175" s="84"/>
      <c r="ABS175" s="84"/>
      <c r="ABT175" s="84"/>
      <c r="ABU175" s="84"/>
      <c r="ABV175" s="84"/>
      <c r="ABW175" s="84"/>
      <c r="ABX175" s="84"/>
      <c r="ABY175" s="84"/>
      <c r="ABZ175" s="84"/>
      <c r="ACA175" s="84"/>
      <c r="ACB175" s="84"/>
      <c r="ACC175" s="84"/>
      <c r="ACD175" s="84"/>
      <c r="ACE175" s="84"/>
      <c r="ACF175" s="84"/>
      <c r="ACG175" s="84"/>
      <c r="ACH175" s="84"/>
      <c r="ACI175" s="84"/>
      <c r="ACJ175" s="84"/>
      <c r="ACK175" s="84"/>
      <c r="ACL175" s="84"/>
      <c r="ACM175" s="84"/>
      <c r="ACN175" s="84"/>
      <c r="ACO175" s="84"/>
      <c r="ACP175" s="84"/>
      <c r="ACQ175" s="84"/>
      <c r="ACR175" s="84"/>
      <c r="ACS175" s="84"/>
      <c r="ACT175" s="84"/>
      <c r="ACU175" s="84"/>
      <c r="ACV175" s="84"/>
      <c r="ACW175" s="84"/>
      <c r="ACX175" s="84"/>
      <c r="ACY175" s="84"/>
      <c r="ACZ175" s="84"/>
      <c r="ADA175" s="84"/>
      <c r="ADB175" s="84"/>
      <c r="ADC175" s="84"/>
      <c r="ADD175" s="84"/>
      <c r="ADE175" s="84"/>
      <c r="ADF175" s="84"/>
      <c r="ADG175" s="84"/>
      <c r="ADH175" s="84"/>
      <c r="ADI175" s="84"/>
      <c r="ADJ175" s="84"/>
      <c r="ADK175" s="84"/>
      <c r="ADL175" s="84"/>
      <c r="ADM175" s="84"/>
      <c r="ADN175" s="84"/>
      <c r="ADO175" s="84"/>
      <c r="ADP175" s="84"/>
      <c r="ADQ175" s="84"/>
      <c r="ADR175" s="84"/>
      <c r="ADS175" s="84"/>
      <c r="ADT175" s="84"/>
      <c r="ADU175" s="84"/>
      <c r="ADV175" s="84"/>
      <c r="ADW175" s="84"/>
      <c r="ADX175" s="84"/>
      <c r="ADY175" s="84"/>
      <c r="ADZ175" s="84"/>
      <c r="AEA175" s="84"/>
      <c r="AEB175" s="84"/>
      <c r="AEC175" s="84"/>
      <c r="AED175" s="84"/>
      <c r="AEE175" s="84"/>
      <c r="AEF175" s="84"/>
      <c r="AEG175" s="84"/>
      <c r="AEH175" s="84"/>
      <c r="AEI175" s="84"/>
      <c r="AEJ175" s="84"/>
      <c r="AEK175" s="84"/>
      <c r="AEL175" s="84"/>
      <c r="AEM175" s="84"/>
      <c r="AEN175" s="84"/>
      <c r="AEO175" s="84"/>
      <c r="AEP175" s="84"/>
      <c r="AEQ175" s="84"/>
      <c r="AER175" s="84"/>
      <c r="AES175" s="84"/>
      <c r="AET175" s="84"/>
      <c r="AEU175" s="84"/>
      <c r="AEV175" s="84"/>
      <c r="AEW175" s="84"/>
      <c r="AEX175" s="84"/>
      <c r="AEY175" s="84"/>
      <c r="AEZ175" s="84"/>
      <c r="AFA175" s="84"/>
      <c r="AFB175" s="84"/>
      <c r="AFC175" s="84"/>
      <c r="AFD175" s="84"/>
      <c r="AFE175" s="84"/>
      <c r="AFF175" s="84"/>
      <c r="AFG175" s="84"/>
      <c r="AFH175" s="84"/>
      <c r="AFI175" s="84"/>
      <c r="AFJ175" s="84"/>
      <c r="AFK175" s="84"/>
      <c r="AFL175" s="84"/>
      <c r="AFM175" s="84"/>
      <c r="AFN175" s="84"/>
      <c r="AFO175" s="84"/>
      <c r="AFP175" s="84"/>
      <c r="AFQ175" s="84"/>
      <c r="AFR175" s="84"/>
      <c r="AFS175" s="84"/>
      <c r="AFT175" s="84"/>
      <c r="AFU175" s="84"/>
      <c r="AFV175" s="84"/>
      <c r="AFW175" s="84"/>
      <c r="AFX175" s="84"/>
      <c r="AFY175" s="84"/>
      <c r="AFZ175" s="84"/>
      <c r="AGA175" s="84"/>
      <c r="AGB175" s="84"/>
      <c r="AGC175" s="84"/>
      <c r="AGD175" s="84"/>
      <c r="AGE175" s="84"/>
      <c r="AGF175" s="84"/>
      <c r="AGG175" s="84"/>
      <c r="AGH175" s="84"/>
      <c r="AGI175" s="84"/>
      <c r="AGJ175" s="84"/>
      <c r="AGK175" s="84"/>
      <c r="AGL175" s="84"/>
      <c r="AGM175" s="84"/>
      <c r="AGN175" s="84"/>
      <c r="AGO175" s="84"/>
      <c r="AGP175" s="84"/>
      <c r="AGQ175" s="84"/>
      <c r="AGR175" s="84"/>
      <c r="AGS175" s="84"/>
      <c r="AGT175" s="84"/>
      <c r="AGU175" s="84"/>
      <c r="AGV175" s="84"/>
      <c r="AGW175" s="84"/>
      <c r="AGX175" s="84"/>
      <c r="AGY175" s="84"/>
      <c r="AGZ175" s="84"/>
      <c r="AHA175" s="84"/>
      <c r="AHB175" s="84"/>
      <c r="AHC175" s="84"/>
      <c r="AHD175" s="84"/>
      <c r="AHE175" s="84"/>
      <c r="AHF175" s="84"/>
      <c r="AHG175" s="84"/>
      <c r="AHH175" s="84"/>
      <c r="AHI175" s="84"/>
      <c r="AHJ175" s="84"/>
      <c r="AHK175" s="84"/>
      <c r="AHL175" s="84"/>
      <c r="AHM175" s="84"/>
      <c r="AHN175" s="84"/>
      <c r="AHO175" s="84"/>
      <c r="AHP175" s="84"/>
      <c r="AHQ175" s="84"/>
      <c r="AHR175" s="84"/>
      <c r="AHS175" s="84"/>
      <c r="AHT175" s="84"/>
      <c r="AHU175" s="84"/>
      <c r="AHV175" s="84"/>
      <c r="AHW175" s="84"/>
      <c r="AHX175" s="84"/>
      <c r="AHY175" s="84"/>
      <c r="AHZ175" s="84"/>
      <c r="AIA175" s="84"/>
      <c r="AIB175" s="84"/>
      <c r="AIC175" s="84"/>
      <c r="AID175" s="84"/>
      <c r="AIE175" s="84"/>
      <c r="AIF175" s="84"/>
      <c r="AIG175" s="84"/>
      <c r="AIH175" s="84"/>
      <c r="AII175" s="84"/>
      <c r="AIJ175" s="84"/>
      <c r="AIK175" s="84"/>
      <c r="AIL175" s="84"/>
      <c r="AIM175" s="84"/>
      <c r="AIN175" s="84"/>
      <c r="AIO175" s="84"/>
      <c r="AIP175" s="84"/>
      <c r="AIQ175" s="84"/>
      <c r="AIR175" s="84"/>
      <c r="AIS175" s="84"/>
      <c r="AIT175" s="84"/>
      <c r="AIU175" s="84"/>
      <c r="AIV175" s="84"/>
      <c r="AIW175" s="84"/>
      <c r="AIX175" s="84"/>
      <c r="AIY175" s="84"/>
      <c r="AIZ175" s="84"/>
      <c r="AJA175" s="84"/>
      <c r="AJB175" s="84"/>
      <c r="AJC175" s="84"/>
      <c r="AJD175" s="84"/>
      <c r="AJE175" s="84"/>
      <c r="AJF175" s="84"/>
      <c r="AJG175" s="84"/>
      <c r="AJH175" s="84"/>
      <c r="AJI175" s="84"/>
      <c r="AJJ175" s="84"/>
      <c r="AJK175" s="84"/>
      <c r="AJL175" s="84"/>
      <c r="AJM175" s="84"/>
      <c r="AJN175" s="84"/>
      <c r="AJO175" s="84"/>
      <c r="AJP175" s="84"/>
      <c r="AJQ175" s="84"/>
      <c r="AJR175" s="84"/>
      <c r="AJS175" s="84"/>
      <c r="AJT175" s="84"/>
      <c r="AJU175" s="84"/>
      <c r="AJV175" s="84"/>
      <c r="AJW175" s="84"/>
      <c r="AJX175" s="84"/>
      <c r="AJY175" s="84"/>
      <c r="AJZ175" s="84"/>
      <c r="AKA175" s="84"/>
      <c r="AKB175" s="84"/>
      <c r="AKC175" s="84"/>
      <c r="AKD175" s="84"/>
      <c r="AKE175" s="84"/>
      <c r="AKF175" s="84"/>
      <c r="AKG175" s="84"/>
      <c r="AKH175" s="84"/>
      <c r="AKI175" s="84"/>
      <c r="AKJ175" s="84"/>
      <c r="AKK175" s="84"/>
      <c r="AKL175" s="84"/>
      <c r="AKM175" s="84"/>
      <c r="AKN175" s="84"/>
      <c r="AKO175" s="84"/>
      <c r="AKP175" s="84"/>
      <c r="AKQ175" s="84"/>
      <c r="AKR175" s="84"/>
      <c r="AKS175" s="84"/>
      <c r="AKT175" s="84"/>
      <c r="AKU175" s="84"/>
      <c r="AKV175" s="84"/>
      <c r="AKW175" s="84"/>
      <c r="AKX175" s="84"/>
      <c r="AKY175" s="84"/>
      <c r="AKZ175" s="84"/>
      <c r="ALA175" s="84"/>
      <c r="ALB175" s="84"/>
      <c r="ALC175" s="84"/>
      <c r="ALD175" s="84"/>
      <c r="ALE175" s="84"/>
      <c r="ALF175" s="84"/>
      <c r="ALG175" s="84"/>
      <c r="ALH175" s="84"/>
      <c r="ALI175" s="84"/>
      <c r="ALJ175" s="84"/>
      <c r="ALK175" s="84"/>
      <c r="ALL175" s="84"/>
      <c r="ALM175" s="84"/>
      <c r="ALN175" s="84"/>
      <c r="ALO175" s="84"/>
      <c r="ALP175" s="84"/>
      <c r="ALQ175" s="84"/>
      <c r="ALR175" s="84"/>
      <c r="ALS175" s="84"/>
      <c r="ALT175" s="84"/>
      <c r="ALU175" s="84"/>
      <c r="ALV175" s="84"/>
      <c r="ALW175" s="84"/>
      <c r="ALX175" s="84"/>
      <c r="ALY175" s="84"/>
      <c r="ALZ175" s="84"/>
      <c r="AMA175" s="84"/>
      <c r="AMB175" s="84"/>
      <c r="AMC175" s="84"/>
      <c r="AMD175" s="84"/>
      <c r="AME175" s="84"/>
      <c r="AMF175" s="84"/>
      <c r="AMG175" s="84"/>
      <c r="AMH175" s="84"/>
      <c r="AMI175" s="84"/>
      <c r="AMJ175" s="84"/>
    </row>
    <row r="176" spans="1:1024" s="42" customFormat="1" ht="15" customHeight="1" x14ac:dyDescent="0.25">
      <c r="A176" s="52" t="s">
        <v>600</v>
      </c>
      <c r="B176" s="52" t="s">
        <v>365</v>
      </c>
      <c r="C176" s="52" t="s">
        <v>21</v>
      </c>
      <c r="D176" s="53"/>
      <c r="E176" s="53">
        <v>4</v>
      </c>
      <c r="F176" s="53">
        <v>87</v>
      </c>
      <c r="G176" s="53">
        <f t="shared" si="22"/>
        <v>269</v>
      </c>
      <c r="H176" s="53">
        <v>96</v>
      </c>
      <c r="I176" s="54">
        <f t="shared" si="23"/>
        <v>2.8020833333333335</v>
      </c>
      <c r="J176" s="43"/>
    </row>
    <row r="177" spans="1:253" s="42" customFormat="1" ht="15" customHeight="1" x14ac:dyDescent="0.25">
      <c r="A177" s="52" t="s">
        <v>601</v>
      </c>
      <c r="B177" s="53" t="s">
        <v>341</v>
      </c>
      <c r="C177" s="53" t="s">
        <v>21</v>
      </c>
      <c r="D177" s="53">
        <v>3</v>
      </c>
      <c r="E177" s="53">
        <v>6</v>
      </c>
      <c r="F177" s="53">
        <v>50</v>
      </c>
      <c r="G177" s="53">
        <f t="shared" si="22"/>
        <v>165</v>
      </c>
      <c r="H177" s="53">
        <v>60</v>
      </c>
      <c r="I177" s="54">
        <f t="shared" si="23"/>
        <v>2.75</v>
      </c>
      <c r="J177" s="43"/>
    </row>
    <row r="178" spans="1:253" s="42" customFormat="1" ht="15" customHeight="1" x14ac:dyDescent="0.25">
      <c r="A178" s="52" t="s">
        <v>602</v>
      </c>
      <c r="B178" s="53" t="s">
        <v>20</v>
      </c>
      <c r="C178" s="53" t="s">
        <v>21</v>
      </c>
      <c r="D178" s="53">
        <v>12</v>
      </c>
      <c r="E178" s="53">
        <v>13</v>
      </c>
      <c r="F178" s="53">
        <v>112</v>
      </c>
      <c r="G178" s="53">
        <f t="shared" si="22"/>
        <v>374</v>
      </c>
      <c r="H178" s="53">
        <v>137</v>
      </c>
      <c r="I178" s="54">
        <f t="shared" si="23"/>
        <v>2.7299270072992701</v>
      </c>
      <c r="J178" s="43"/>
    </row>
    <row r="179" spans="1:253" s="42" customFormat="1" ht="15" customHeight="1" x14ac:dyDescent="0.25">
      <c r="A179" s="52" t="s">
        <v>603</v>
      </c>
      <c r="B179" s="53" t="s">
        <v>118</v>
      </c>
      <c r="C179" s="53" t="s">
        <v>21</v>
      </c>
      <c r="D179" s="53">
        <v>9</v>
      </c>
      <c r="E179" s="53">
        <v>21</v>
      </c>
      <c r="F179" s="53">
        <v>206</v>
      </c>
      <c r="G179" s="53">
        <f t="shared" si="22"/>
        <v>669</v>
      </c>
      <c r="H179" s="53">
        <v>254</v>
      </c>
      <c r="I179" s="54">
        <f t="shared" si="23"/>
        <v>2.6338582677165356</v>
      </c>
      <c r="J179" s="43"/>
    </row>
    <row r="180" spans="1:253" s="42" customFormat="1" ht="15" customHeight="1" x14ac:dyDescent="0.25">
      <c r="A180" s="52" t="s">
        <v>604</v>
      </c>
      <c r="B180" s="53" t="s">
        <v>49</v>
      </c>
      <c r="C180" s="53" t="s">
        <v>21</v>
      </c>
      <c r="D180" s="53">
        <v>6</v>
      </c>
      <c r="E180" s="53">
        <v>20</v>
      </c>
      <c r="F180" s="53">
        <v>155</v>
      </c>
      <c r="G180" s="53">
        <f t="shared" si="22"/>
        <v>511</v>
      </c>
      <c r="H180" s="53">
        <v>195</v>
      </c>
      <c r="I180" s="54">
        <f t="shared" si="23"/>
        <v>2.6205128205128205</v>
      </c>
      <c r="J180" s="43"/>
    </row>
    <row r="181" spans="1:253" s="42" customFormat="1" ht="15" customHeight="1" x14ac:dyDescent="0.25">
      <c r="A181" s="52" t="s">
        <v>605</v>
      </c>
      <c r="B181" s="53" t="s">
        <v>308</v>
      </c>
      <c r="C181" s="53" t="s">
        <v>21</v>
      </c>
      <c r="D181" s="53">
        <v>9</v>
      </c>
      <c r="E181" s="53">
        <v>16</v>
      </c>
      <c r="F181" s="53">
        <v>88</v>
      </c>
      <c r="G181" s="53">
        <f t="shared" si="22"/>
        <v>305</v>
      </c>
      <c r="H181" s="53">
        <v>119</v>
      </c>
      <c r="I181" s="54">
        <f t="shared" si="23"/>
        <v>2.5630252100840338</v>
      </c>
      <c r="J181" s="43"/>
    </row>
    <row r="182" spans="1:253" s="42" customFormat="1" ht="15" customHeight="1" x14ac:dyDescent="0.25">
      <c r="A182" s="52" t="s">
        <v>606</v>
      </c>
      <c r="B182" s="53" t="s">
        <v>346</v>
      </c>
      <c r="C182" s="53" t="s">
        <v>21</v>
      </c>
      <c r="D182" s="53">
        <v>19</v>
      </c>
      <c r="E182" s="53">
        <v>28</v>
      </c>
      <c r="F182" s="53">
        <v>196</v>
      </c>
      <c r="G182" s="53">
        <f t="shared" si="22"/>
        <v>663</v>
      </c>
      <c r="H182" s="53">
        <v>260</v>
      </c>
      <c r="I182" s="54">
        <f t="shared" si="23"/>
        <v>2.5499999999999998</v>
      </c>
      <c r="J182" s="43"/>
    </row>
    <row r="183" spans="1:253" ht="15" customHeight="1" x14ac:dyDescent="0.25">
      <c r="A183" s="52" t="s">
        <v>607</v>
      </c>
      <c r="B183" s="53" t="s">
        <v>31</v>
      </c>
      <c r="C183" s="53" t="s">
        <v>21</v>
      </c>
      <c r="D183" s="53">
        <v>11</v>
      </c>
      <c r="E183" s="53">
        <v>30</v>
      </c>
      <c r="F183" s="53">
        <v>64</v>
      </c>
      <c r="G183" s="53">
        <f t="shared" si="22"/>
        <v>263</v>
      </c>
      <c r="H183" s="53">
        <v>105</v>
      </c>
      <c r="I183" s="54">
        <f t="shared" si="23"/>
        <v>2.5047619047619047</v>
      </c>
    </row>
    <row r="184" spans="1:253" ht="15" customHeight="1" x14ac:dyDescent="0.25">
      <c r="A184" s="52" t="s">
        <v>608</v>
      </c>
      <c r="B184" s="53" t="s">
        <v>60</v>
      </c>
      <c r="C184" s="53" t="s">
        <v>21</v>
      </c>
      <c r="D184" s="53">
        <v>8</v>
      </c>
      <c r="E184" s="53">
        <v>6</v>
      </c>
      <c r="F184" s="53">
        <v>68</v>
      </c>
      <c r="G184" s="53">
        <f t="shared" si="22"/>
        <v>224</v>
      </c>
      <c r="H184" s="53">
        <v>90</v>
      </c>
      <c r="I184" s="54">
        <f t="shared" si="23"/>
        <v>2.4888888888888889</v>
      </c>
    </row>
    <row r="185" spans="1:253" s="42" customFormat="1" ht="15" customHeight="1" x14ac:dyDescent="0.25">
      <c r="A185" s="52" t="s">
        <v>609</v>
      </c>
      <c r="B185" s="53" t="s">
        <v>323</v>
      </c>
      <c r="C185" s="53" t="s">
        <v>21</v>
      </c>
      <c r="D185" s="53">
        <v>3</v>
      </c>
      <c r="E185" s="53">
        <v>2</v>
      </c>
      <c r="F185" s="53">
        <v>78</v>
      </c>
      <c r="G185" s="53">
        <f t="shared" si="22"/>
        <v>241</v>
      </c>
      <c r="H185" s="53">
        <v>99</v>
      </c>
      <c r="I185" s="54">
        <f t="shared" si="23"/>
        <v>2.4343434343434343</v>
      </c>
      <c r="J185" s="43"/>
    </row>
    <row r="186" spans="1:253" s="42" customFormat="1" ht="15" customHeight="1" x14ac:dyDescent="0.25">
      <c r="A186" s="52" t="s">
        <v>610</v>
      </c>
      <c r="B186" s="53" t="s">
        <v>321</v>
      </c>
      <c r="C186" s="53" t="s">
        <v>21</v>
      </c>
      <c r="D186" s="53">
        <v>22</v>
      </c>
      <c r="E186" s="53">
        <v>30</v>
      </c>
      <c r="F186" s="53">
        <v>133</v>
      </c>
      <c r="G186" s="53">
        <f t="shared" si="22"/>
        <v>481</v>
      </c>
      <c r="H186" s="53">
        <v>213</v>
      </c>
      <c r="I186" s="54">
        <f t="shared" si="23"/>
        <v>2.2582159624413145</v>
      </c>
      <c r="J186" s="43"/>
    </row>
    <row r="187" spans="1:253" s="42" customFormat="1" ht="15" customHeight="1" x14ac:dyDescent="0.25">
      <c r="A187" s="52" t="s">
        <v>611</v>
      </c>
      <c r="B187" s="53" t="s">
        <v>34</v>
      </c>
      <c r="C187" s="53" t="s">
        <v>21</v>
      </c>
      <c r="D187" s="53">
        <v>28</v>
      </c>
      <c r="E187" s="53">
        <v>12</v>
      </c>
      <c r="F187" s="53">
        <v>93</v>
      </c>
      <c r="G187" s="53">
        <f t="shared" si="22"/>
        <v>331</v>
      </c>
      <c r="H187" s="53">
        <v>148</v>
      </c>
      <c r="I187" s="54">
        <f t="shared" si="23"/>
        <v>2.2364864864864864</v>
      </c>
      <c r="J187" s="43"/>
    </row>
    <row r="188" spans="1:253" s="42" customFormat="1" ht="15" customHeight="1" x14ac:dyDescent="0.25">
      <c r="A188" s="52" t="s">
        <v>612</v>
      </c>
      <c r="B188" s="53" t="s">
        <v>378</v>
      </c>
      <c r="C188" s="53" t="s">
        <v>21</v>
      </c>
      <c r="D188" s="53">
        <v>7</v>
      </c>
      <c r="E188" s="53">
        <v>9</v>
      </c>
      <c r="F188" s="53">
        <v>19</v>
      </c>
      <c r="G188" s="53">
        <f t="shared" si="22"/>
        <v>82</v>
      </c>
      <c r="H188" s="53">
        <v>38</v>
      </c>
      <c r="I188" s="54">
        <f t="shared" si="23"/>
        <v>2.1578947368421053</v>
      </c>
      <c r="J188" s="43"/>
    </row>
    <row r="189" spans="1:253" s="42" customFormat="1" ht="15" customHeight="1" x14ac:dyDescent="0.25">
      <c r="A189" s="52" t="s">
        <v>613</v>
      </c>
      <c r="B189" s="53" t="s">
        <v>119</v>
      </c>
      <c r="C189" s="53" t="s">
        <v>21</v>
      </c>
      <c r="D189" s="53">
        <v>7</v>
      </c>
      <c r="E189" s="53">
        <v>7</v>
      </c>
      <c r="F189" s="53">
        <v>54</v>
      </c>
      <c r="G189" s="53">
        <f t="shared" si="22"/>
        <v>183</v>
      </c>
      <c r="H189" s="53">
        <v>85</v>
      </c>
      <c r="I189" s="54">
        <f t="shared" si="23"/>
        <v>2.1529411764705881</v>
      </c>
      <c r="J189" s="43"/>
    </row>
    <row r="190" spans="1:253" ht="15" customHeight="1" x14ac:dyDescent="0.25">
      <c r="A190" s="52" t="s">
        <v>614</v>
      </c>
      <c r="B190" s="53" t="s">
        <v>90</v>
      </c>
      <c r="C190" s="53" t="s">
        <v>21</v>
      </c>
      <c r="D190" s="53">
        <v>39</v>
      </c>
      <c r="E190" s="53">
        <v>32</v>
      </c>
      <c r="F190" s="53">
        <v>119</v>
      </c>
      <c r="G190" s="53">
        <f t="shared" si="22"/>
        <v>460</v>
      </c>
      <c r="H190" s="53">
        <v>214</v>
      </c>
      <c r="I190" s="54">
        <f t="shared" si="23"/>
        <v>2.1495327102803738</v>
      </c>
    </row>
    <row r="191" spans="1:253" s="43" customFormat="1" ht="15" customHeight="1" x14ac:dyDescent="0.25">
      <c r="A191" s="52" t="s">
        <v>615</v>
      </c>
      <c r="B191" s="53" t="s">
        <v>394</v>
      </c>
      <c r="C191" s="53" t="s">
        <v>21</v>
      </c>
      <c r="D191" s="53">
        <v>42</v>
      </c>
      <c r="E191" s="53">
        <v>16</v>
      </c>
      <c r="F191" s="53">
        <v>79</v>
      </c>
      <c r="G191" s="53">
        <f t="shared" si="22"/>
        <v>311</v>
      </c>
      <c r="H191" s="53">
        <v>165</v>
      </c>
      <c r="I191" s="54">
        <f t="shared" si="23"/>
        <v>1.8848484848484848</v>
      </c>
    </row>
    <row r="192" spans="1:253" ht="32.25" customHeight="1" x14ac:dyDescent="0.3">
      <c r="A192" s="47" t="s">
        <v>3</v>
      </c>
      <c r="B192" s="48" t="s">
        <v>4</v>
      </c>
      <c r="C192" s="48" t="s">
        <v>5</v>
      </c>
      <c r="D192" s="48" t="s">
        <v>0</v>
      </c>
      <c r="E192" s="48" t="s">
        <v>1</v>
      </c>
      <c r="F192" s="48" t="s">
        <v>2</v>
      </c>
      <c r="G192" s="48" t="s">
        <v>6</v>
      </c>
      <c r="H192" s="49" t="s">
        <v>7</v>
      </c>
      <c r="I192" s="50" t="s">
        <v>8</v>
      </c>
      <c r="M192" s="51"/>
      <c r="O192" s="83"/>
      <c r="P192" s="85"/>
      <c r="U192" s="51"/>
      <c r="W192" s="83"/>
      <c r="X192" s="85"/>
      <c r="AC192" s="51"/>
      <c r="AE192" s="83"/>
      <c r="AF192" s="85"/>
      <c r="AK192" s="51"/>
      <c r="AM192" s="83"/>
      <c r="AN192" s="85"/>
      <c r="AS192" s="51"/>
      <c r="AU192" s="83"/>
      <c r="AV192" s="85"/>
      <c r="BA192" s="51"/>
      <c r="BC192" s="83"/>
      <c r="BD192" s="85"/>
      <c r="BI192" s="51"/>
      <c r="BK192" s="83"/>
      <c r="BL192" s="85"/>
      <c r="BQ192" s="51"/>
      <c r="BS192" s="83"/>
      <c r="BT192" s="85"/>
      <c r="BY192" s="51"/>
      <c r="CA192" s="83"/>
      <c r="CB192" s="85"/>
      <c r="CG192" s="51"/>
      <c r="CI192" s="83"/>
      <c r="CJ192" s="85"/>
      <c r="CO192" s="51"/>
      <c r="CQ192" s="83"/>
      <c r="CR192" s="85"/>
      <c r="CW192" s="51"/>
      <c r="CY192" s="83"/>
      <c r="CZ192" s="85"/>
      <c r="DE192" s="51"/>
      <c r="DG192" s="83"/>
      <c r="DH192" s="85"/>
      <c r="DM192" s="51"/>
      <c r="DO192" s="83"/>
      <c r="DP192" s="85"/>
      <c r="DU192" s="51"/>
      <c r="DW192" s="83"/>
      <c r="DX192" s="85"/>
      <c r="EC192" s="51"/>
      <c r="EE192" s="83"/>
      <c r="EF192" s="85"/>
      <c r="EK192" s="51"/>
      <c r="EM192" s="83"/>
      <c r="EN192" s="85"/>
      <c r="ES192" s="51"/>
      <c r="EU192" s="83"/>
      <c r="EV192" s="85"/>
      <c r="FA192" s="51"/>
      <c r="FC192" s="83"/>
      <c r="FD192" s="85"/>
      <c r="FI192" s="51"/>
      <c r="FK192" s="83"/>
      <c r="FL192" s="85"/>
      <c r="FQ192" s="51"/>
      <c r="FS192" s="83"/>
      <c r="FT192" s="85"/>
      <c r="FY192" s="51"/>
      <c r="GA192" s="83"/>
      <c r="GB192" s="85"/>
      <c r="GG192" s="51"/>
      <c r="GI192" s="83"/>
      <c r="GJ192" s="85"/>
      <c r="GO192" s="51"/>
      <c r="GQ192" s="83"/>
      <c r="GR192" s="85"/>
      <c r="GW192" s="51"/>
      <c r="GY192" s="83"/>
      <c r="GZ192" s="85"/>
      <c r="HE192" s="51"/>
      <c r="HG192" s="83"/>
      <c r="HH192" s="85"/>
      <c r="HM192" s="51"/>
      <c r="HO192" s="83"/>
      <c r="HP192" s="85"/>
      <c r="HU192" s="51"/>
      <c r="HW192" s="83"/>
      <c r="HX192" s="85"/>
      <c r="IC192" s="51"/>
      <c r="IE192" s="83"/>
      <c r="IF192" s="85"/>
      <c r="IK192" s="51"/>
      <c r="IM192" s="83"/>
      <c r="IN192" s="85"/>
      <c r="IS192" s="51"/>
    </row>
    <row r="193" spans="1:253" s="42" customFormat="1" ht="15" customHeight="1" x14ac:dyDescent="0.25">
      <c r="A193" s="52" t="s">
        <v>616</v>
      </c>
      <c r="B193" s="53" t="s">
        <v>125</v>
      </c>
      <c r="C193" s="53" t="s">
        <v>23</v>
      </c>
      <c r="D193" s="53">
        <v>7</v>
      </c>
      <c r="E193" s="53">
        <v>13</v>
      </c>
      <c r="F193" s="53">
        <v>108</v>
      </c>
      <c r="G193" s="53">
        <f t="shared" ref="G193:G206" si="24">D193+(E193*2)+(F193*3)</f>
        <v>357</v>
      </c>
      <c r="H193" s="53">
        <v>132</v>
      </c>
      <c r="I193" s="54">
        <f t="shared" ref="I193:I206" si="25">G193/H193</f>
        <v>2.7045454545454546</v>
      </c>
      <c r="J193" s="43"/>
    </row>
    <row r="194" spans="1:253" ht="15" customHeight="1" x14ac:dyDescent="0.25">
      <c r="A194" s="52" t="s">
        <v>617</v>
      </c>
      <c r="B194" s="53" t="s">
        <v>22</v>
      </c>
      <c r="C194" s="53" t="s">
        <v>23</v>
      </c>
      <c r="D194" s="53">
        <v>5</v>
      </c>
      <c r="E194" s="53">
        <v>16</v>
      </c>
      <c r="F194" s="53">
        <v>146</v>
      </c>
      <c r="G194" s="53">
        <f t="shared" si="24"/>
        <v>475</v>
      </c>
      <c r="H194" s="53">
        <v>182</v>
      </c>
      <c r="I194" s="54">
        <f t="shared" si="25"/>
        <v>2.6098901098901099</v>
      </c>
    </row>
    <row r="195" spans="1:253" ht="15" customHeight="1" x14ac:dyDescent="0.25">
      <c r="A195" s="52" t="s">
        <v>618</v>
      </c>
      <c r="B195" s="53" t="s">
        <v>29</v>
      </c>
      <c r="C195" s="53" t="s">
        <v>23</v>
      </c>
      <c r="D195" s="53">
        <v>8</v>
      </c>
      <c r="E195" s="53">
        <v>18</v>
      </c>
      <c r="F195" s="53">
        <v>111</v>
      </c>
      <c r="G195" s="53">
        <f t="shared" si="24"/>
        <v>377</v>
      </c>
      <c r="H195" s="53">
        <v>147</v>
      </c>
      <c r="I195" s="54">
        <f t="shared" si="25"/>
        <v>2.564625850340136</v>
      </c>
    </row>
    <row r="196" spans="1:253" s="42" customFormat="1" ht="15" customHeight="1" x14ac:dyDescent="0.25">
      <c r="A196" s="52" t="s">
        <v>619</v>
      </c>
      <c r="B196" s="53" t="s">
        <v>35</v>
      </c>
      <c r="C196" s="53" t="s">
        <v>23</v>
      </c>
      <c r="D196" s="53">
        <v>7</v>
      </c>
      <c r="E196" s="53">
        <v>16</v>
      </c>
      <c r="F196" s="53">
        <v>76</v>
      </c>
      <c r="G196" s="53">
        <f t="shared" si="24"/>
        <v>267</v>
      </c>
      <c r="H196" s="53">
        <v>107</v>
      </c>
      <c r="I196" s="54">
        <f t="shared" si="25"/>
        <v>2.4953271028037385</v>
      </c>
      <c r="J196" s="43"/>
    </row>
    <row r="197" spans="1:253" ht="15" customHeight="1" x14ac:dyDescent="0.25">
      <c r="A197" s="52" t="s">
        <v>620</v>
      </c>
      <c r="B197" s="53" t="s">
        <v>353</v>
      </c>
      <c r="C197" s="53" t="s">
        <v>23</v>
      </c>
      <c r="D197" s="53">
        <v>12</v>
      </c>
      <c r="E197" s="53">
        <v>28</v>
      </c>
      <c r="F197" s="53">
        <v>121</v>
      </c>
      <c r="G197" s="53">
        <f t="shared" si="24"/>
        <v>431</v>
      </c>
      <c r="H197" s="53">
        <v>178</v>
      </c>
      <c r="I197" s="54">
        <f t="shared" si="25"/>
        <v>2.4213483146067416</v>
      </c>
      <c r="J197" s="42"/>
    </row>
    <row r="198" spans="1:253" s="86" customFormat="1" ht="15" customHeight="1" x14ac:dyDescent="0.25">
      <c r="A198" s="52" t="s">
        <v>621</v>
      </c>
      <c r="B198" s="53" t="s">
        <v>335</v>
      </c>
      <c r="C198" s="53" t="s">
        <v>23</v>
      </c>
      <c r="D198" s="53">
        <v>44</v>
      </c>
      <c r="E198" s="53">
        <v>39</v>
      </c>
      <c r="F198" s="53">
        <v>249</v>
      </c>
      <c r="G198" s="53">
        <f t="shared" si="24"/>
        <v>869</v>
      </c>
      <c r="H198" s="53">
        <v>361</v>
      </c>
      <c r="I198" s="54">
        <f t="shared" si="25"/>
        <v>2.4072022160664819</v>
      </c>
      <c r="J198" s="43"/>
    </row>
    <row r="199" spans="1:253" s="82" customFormat="1" ht="15" customHeight="1" x14ac:dyDescent="0.25">
      <c r="A199" s="52" t="s">
        <v>622</v>
      </c>
      <c r="B199" s="53" t="s">
        <v>344</v>
      </c>
      <c r="C199" s="53" t="s">
        <v>23</v>
      </c>
      <c r="D199" s="53">
        <v>35</v>
      </c>
      <c r="E199" s="53">
        <v>42</v>
      </c>
      <c r="F199" s="53">
        <v>165</v>
      </c>
      <c r="G199" s="53">
        <f t="shared" si="24"/>
        <v>614</v>
      </c>
      <c r="H199" s="53">
        <v>261</v>
      </c>
      <c r="I199" s="54">
        <f t="shared" si="25"/>
        <v>2.3524904214559386</v>
      </c>
      <c r="J199" s="43"/>
    </row>
    <row r="200" spans="1:253" s="42" customFormat="1" ht="15" customHeight="1" x14ac:dyDescent="0.25">
      <c r="A200" s="52" t="s">
        <v>623</v>
      </c>
      <c r="B200" s="53" t="s">
        <v>123</v>
      </c>
      <c r="C200" s="53" t="s">
        <v>23</v>
      </c>
      <c r="D200" s="53">
        <v>27</v>
      </c>
      <c r="E200" s="53">
        <v>21</v>
      </c>
      <c r="F200" s="53">
        <v>103</v>
      </c>
      <c r="G200" s="53">
        <f t="shared" si="24"/>
        <v>378</v>
      </c>
      <c r="H200" s="53">
        <v>165</v>
      </c>
      <c r="I200" s="54">
        <f t="shared" si="25"/>
        <v>2.290909090909091</v>
      </c>
      <c r="J200" s="43"/>
    </row>
    <row r="201" spans="1:253" s="42" customFormat="1" ht="15" customHeight="1" x14ac:dyDescent="0.25">
      <c r="A201" s="52" t="s">
        <v>625</v>
      </c>
      <c r="B201" s="53" t="s">
        <v>84</v>
      </c>
      <c r="C201" s="53" t="s">
        <v>23</v>
      </c>
      <c r="D201" s="53">
        <v>20</v>
      </c>
      <c r="E201" s="53">
        <v>127</v>
      </c>
      <c r="F201" s="53">
        <v>111</v>
      </c>
      <c r="G201" s="53">
        <f t="shared" si="24"/>
        <v>607</v>
      </c>
      <c r="H201" s="53">
        <v>274</v>
      </c>
      <c r="I201" s="54">
        <f t="shared" si="25"/>
        <v>2.2153284671532845</v>
      </c>
      <c r="J201" s="43"/>
    </row>
    <row r="202" spans="1:253" s="42" customFormat="1" ht="15" customHeight="1" x14ac:dyDescent="0.25">
      <c r="A202" s="52" t="s">
        <v>626</v>
      </c>
      <c r="B202" s="53" t="s">
        <v>374</v>
      </c>
      <c r="C202" s="53" t="s">
        <v>23</v>
      </c>
      <c r="D202" s="53">
        <v>40</v>
      </c>
      <c r="E202" s="53">
        <v>37</v>
      </c>
      <c r="F202" s="53">
        <v>182</v>
      </c>
      <c r="G202" s="53">
        <f t="shared" si="24"/>
        <v>660</v>
      </c>
      <c r="H202" s="53">
        <v>299</v>
      </c>
      <c r="I202" s="54">
        <f t="shared" si="25"/>
        <v>2.2073578595317724</v>
      </c>
      <c r="J202" s="43"/>
    </row>
    <row r="203" spans="1:253" s="42" customFormat="1" ht="15" customHeight="1" x14ac:dyDescent="0.25">
      <c r="A203" s="52" t="s">
        <v>627</v>
      </c>
      <c r="B203" s="53" t="s">
        <v>58</v>
      </c>
      <c r="C203" s="53" t="s">
        <v>23</v>
      </c>
      <c r="D203" s="53">
        <v>30</v>
      </c>
      <c r="E203" s="53">
        <v>20</v>
      </c>
      <c r="F203" s="53">
        <v>102</v>
      </c>
      <c r="G203" s="53">
        <f t="shared" si="24"/>
        <v>376</v>
      </c>
      <c r="H203" s="53">
        <v>172</v>
      </c>
      <c r="I203" s="54">
        <f t="shared" si="25"/>
        <v>2.1860465116279069</v>
      </c>
      <c r="J203" s="43"/>
    </row>
    <row r="204" spans="1:253" s="42" customFormat="1" ht="15.6" customHeight="1" x14ac:dyDescent="0.25">
      <c r="A204" s="52" t="s">
        <v>628</v>
      </c>
      <c r="B204" s="53" t="s">
        <v>91</v>
      </c>
      <c r="C204" s="53" t="s">
        <v>23</v>
      </c>
      <c r="D204" s="53">
        <v>35</v>
      </c>
      <c r="E204" s="53">
        <v>56</v>
      </c>
      <c r="F204" s="53">
        <v>43</v>
      </c>
      <c r="G204" s="53">
        <f t="shared" si="24"/>
        <v>276</v>
      </c>
      <c r="H204" s="53">
        <v>137</v>
      </c>
      <c r="I204" s="54">
        <f t="shared" si="25"/>
        <v>2.0145985401459856</v>
      </c>
      <c r="J204" s="43"/>
    </row>
    <row r="205" spans="1:253" s="42" customFormat="1" ht="17.100000000000001" customHeight="1" x14ac:dyDescent="0.25">
      <c r="A205" s="52" t="s">
        <v>629</v>
      </c>
      <c r="B205" s="53" t="s">
        <v>324</v>
      </c>
      <c r="C205" s="53" t="s">
        <v>23</v>
      </c>
      <c r="D205" s="53">
        <v>67</v>
      </c>
      <c r="E205" s="53">
        <v>42</v>
      </c>
      <c r="F205" s="53">
        <v>104</v>
      </c>
      <c r="G205" s="53">
        <f t="shared" si="24"/>
        <v>463</v>
      </c>
      <c r="H205" s="53">
        <v>257</v>
      </c>
      <c r="I205" s="54">
        <f t="shared" si="25"/>
        <v>1.8015564202334631</v>
      </c>
      <c r="J205" s="43"/>
    </row>
    <row r="206" spans="1:253" s="42" customFormat="1" ht="15" customHeight="1" x14ac:dyDescent="0.25">
      <c r="A206" s="52" t="s">
        <v>630</v>
      </c>
      <c r="B206" s="53" t="s">
        <v>342</v>
      </c>
      <c r="C206" s="53" t="s">
        <v>23</v>
      </c>
      <c r="D206" s="53">
        <v>36</v>
      </c>
      <c r="E206" s="53">
        <v>9</v>
      </c>
      <c r="F206" s="53">
        <v>60</v>
      </c>
      <c r="G206" s="53">
        <f t="shared" si="24"/>
        <v>234</v>
      </c>
      <c r="H206" s="53">
        <v>138</v>
      </c>
      <c r="I206" s="54">
        <f t="shared" si="25"/>
        <v>1.6956521739130435</v>
      </c>
      <c r="J206" s="43"/>
    </row>
    <row r="207" spans="1:253" ht="32.25" customHeight="1" x14ac:dyDescent="0.3">
      <c r="A207" s="47" t="s">
        <v>3</v>
      </c>
      <c r="B207" s="48" t="s">
        <v>4</v>
      </c>
      <c r="C207" s="48" t="s">
        <v>5</v>
      </c>
      <c r="D207" s="48" t="s">
        <v>0</v>
      </c>
      <c r="E207" s="48" t="s">
        <v>1</v>
      </c>
      <c r="F207" s="48" t="s">
        <v>2</v>
      </c>
      <c r="G207" s="48" t="s">
        <v>6</v>
      </c>
      <c r="H207" s="49" t="s">
        <v>7</v>
      </c>
      <c r="I207" s="50" t="s">
        <v>8</v>
      </c>
      <c r="M207" s="51"/>
      <c r="O207" s="83"/>
      <c r="P207" s="85"/>
      <c r="U207" s="51"/>
      <c r="W207" s="83"/>
      <c r="X207" s="85"/>
      <c r="AC207" s="51"/>
      <c r="AE207" s="83"/>
      <c r="AF207" s="85"/>
      <c r="AK207" s="51"/>
      <c r="AM207" s="83"/>
      <c r="AN207" s="85"/>
      <c r="AS207" s="51"/>
      <c r="AU207" s="83"/>
      <c r="AV207" s="85"/>
      <c r="BA207" s="51"/>
      <c r="BC207" s="83"/>
      <c r="BD207" s="85"/>
      <c r="BI207" s="51"/>
      <c r="BK207" s="83"/>
      <c r="BL207" s="85"/>
      <c r="BQ207" s="51"/>
      <c r="BS207" s="83"/>
      <c r="BT207" s="85"/>
      <c r="BY207" s="51"/>
      <c r="CA207" s="83"/>
      <c r="CB207" s="85"/>
      <c r="CG207" s="51"/>
      <c r="CI207" s="83"/>
      <c r="CJ207" s="85"/>
      <c r="CO207" s="51"/>
      <c r="CQ207" s="83"/>
      <c r="CR207" s="85"/>
      <c r="CW207" s="51"/>
      <c r="CY207" s="83"/>
      <c r="CZ207" s="85"/>
      <c r="DE207" s="51"/>
      <c r="DG207" s="83"/>
      <c r="DH207" s="85"/>
      <c r="DM207" s="51"/>
      <c r="DO207" s="83"/>
      <c r="DP207" s="85"/>
      <c r="DU207" s="51"/>
      <c r="DW207" s="83"/>
      <c r="DX207" s="85"/>
      <c r="EC207" s="51"/>
      <c r="EE207" s="83"/>
      <c r="EF207" s="85"/>
      <c r="EK207" s="51"/>
      <c r="EM207" s="83"/>
      <c r="EN207" s="85"/>
      <c r="ES207" s="51"/>
      <c r="EU207" s="83"/>
      <c r="EV207" s="85"/>
      <c r="FA207" s="51"/>
      <c r="FC207" s="83"/>
      <c r="FD207" s="85"/>
      <c r="FI207" s="51"/>
      <c r="FK207" s="83"/>
      <c r="FL207" s="85"/>
      <c r="FQ207" s="51"/>
      <c r="FS207" s="83"/>
      <c r="FT207" s="85"/>
      <c r="FY207" s="51"/>
      <c r="GA207" s="83"/>
      <c r="GB207" s="85"/>
      <c r="GG207" s="51"/>
      <c r="GI207" s="83"/>
      <c r="GJ207" s="85"/>
      <c r="GO207" s="51"/>
      <c r="GQ207" s="83"/>
      <c r="GR207" s="85"/>
      <c r="GW207" s="51"/>
      <c r="GY207" s="83"/>
      <c r="GZ207" s="85"/>
      <c r="HE207" s="51"/>
      <c r="HG207" s="83"/>
      <c r="HH207" s="85"/>
      <c r="HM207" s="51"/>
      <c r="HO207" s="83"/>
      <c r="HP207" s="85"/>
      <c r="HU207" s="51"/>
      <c r="HW207" s="83"/>
      <c r="HX207" s="85"/>
      <c r="IC207" s="51"/>
      <c r="IE207" s="83"/>
      <c r="IF207" s="85"/>
      <c r="IK207" s="51"/>
      <c r="IM207" s="83"/>
      <c r="IN207" s="85"/>
      <c r="IS207" s="51"/>
    </row>
    <row r="208" spans="1:253" s="42" customFormat="1" ht="15" customHeight="1" x14ac:dyDescent="0.25">
      <c r="A208" s="52" t="s">
        <v>631</v>
      </c>
      <c r="B208" s="53" t="s">
        <v>320</v>
      </c>
      <c r="C208" s="53" t="s">
        <v>18</v>
      </c>
      <c r="D208" s="53">
        <v>4</v>
      </c>
      <c r="E208" s="53">
        <v>12</v>
      </c>
      <c r="F208" s="53">
        <v>189</v>
      </c>
      <c r="G208" s="53">
        <f t="shared" ref="G208:G223" si="26">D208+(E208*2)+(F208*3)</f>
        <v>595</v>
      </c>
      <c r="H208" s="53">
        <v>210</v>
      </c>
      <c r="I208" s="54">
        <f t="shared" ref="I208:I223" si="27">G208/H208</f>
        <v>2.8333333333333335</v>
      </c>
      <c r="J208" s="43"/>
    </row>
    <row r="209" spans="1:10" s="42" customFormat="1" ht="15" customHeight="1" x14ac:dyDescent="0.25">
      <c r="A209" s="52" t="s">
        <v>632</v>
      </c>
      <c r="B209" s="53" t="s">
        <v>50</v>
      </c>
      <c r="C209" s="53" t="s">
        <v>18</v>
      </c>
      <c r="D209" s="53">
        <v>24</v>
      </c>
      <c r="E209" s="53">
        <v>19</v>
      </c>
      <c r="F209" s="53">
        <v>307</v>
      </c>
      <c r="G209" s="53">
        <f t="shared" si="26"/>
        <v>983</v>
      </c>
      <c r="H209" s="53">
        <v>350</v>
      </c>
      <c r="I209" s="54">
        <f t="shared" si="27"/>
        <v>2.8085714285714287</v>
      </c>
      <c r="J209" s="43"/>
    </row>
    <row r="210" spans="1:10" s="42" customFormat="1" ht="15" customHeight="1" x14ac:dyDescent="0.25">
      <c r="A210" s="52" t="s">
        <v>633</v>
      </c>
      <c r="B210" s="52" t="s">
        <v>19</v>
      </c>
      <c r="C210" s="53" t="s">
        <v>18</v>
      </c>
      <c r="D210" s="53">
        <v>8</v>
      </c>
      <c r="E210" s="53">
        <v>19</v>
      </c>
      <c r="F210" s="53">
        <v>400</v>
      </c>
      <c r="G210" s="53">
        <f t="shared" si="26"/>
        <v>1246</v>
      </c>
      <c r="H210" s="53">
        <v>457</v>
      </c>
      <c r="I210" s="54">
        <f t="shared" si="27"/>
        <v>2.726477024070022</v>
      </c>
      <c r="J210" s="43"/>
    </row>
    <row r="211" spans="1:10" s="42" customFormat="1" ht="15" customHeight="1" x14ac:dyDescent="0.25">
      <c r="A211" s="52" t="s">
        <v>634</v>
      </c>
      <c r="B211" s="53" t="s">
        <v>17</v>
      </c>
      <c r="C211" s="53" t="s">
        <v>18</v>
      </c>
      <c r="D211" s="53">
        <v>24</v>
      </c>
      <c r="E211" s="53">
        <v>46</v>
      </c>
      <c r="F211" s="53">
        <v>245</v>
      </c>
      <c r="G211" s="53">
        <f t="shared" si="26"/>
        <v>851</v>
      </c>
      <c r="H211" s="53">
        <v>315</v>
      </c>
      <c r="I211" s="54">
        <f t="shared" si="27"/>
        <v>2.7015873015873018</v>
      </c>
      <c r="J211" s="43"/>
    </row>
    <row r="212" spans="1:10" s="42" customFormat="1" ht="15.6" customHeight="1" x14ac:dyDescent="0.25">
      <c r="A212" s="52" t="s">
        <v>635</v>
      </c>
      <c r="B212" s="53" t="s">
        <v>40</v>
      </c>
      <c r="C212" s="53" t="s">
        <v>18</v>
      </c>
      <c r="D212" s="53">
        <v>3</v>
      </c>
      <c r="E212" s="53">
        <v>13</v>
      </c>
      <c r="F212" s="53">
        <v>118</v>
      </c>
      <c r="G212" s="53">
        <f t="shared" si="26"/>
        <v>383</v>
      </c>
      <c r="H212" s="53">
        <v>145</v>
      </c>
      <c r="I212" s="54">
        <f t="shared" si="27"/>
        <v>2.6413793103448278</v>
      </c>
      <c r="J212" s="43"/>
    </row>
    <row r="213" spans="1:10" s="42" customFormat="1" ht="15" customHeight="1" x14ac:dyDescent="0.25">
      <c r="A213" s="52" t="s">
        <v>636</v>
      </c>
      <c r="B213" s="53" t="s">
        <v>211</v>
      </c>
      <c r="C213" s="53" t="s">
        <v>18</v>
      </c>
      <c r="D213" s="53">
        <v>15</v>
      </c>
      <c r="E213" s="53">
        <v>44</v>
      </c>
      <c r="F213" s="53">
        <v>193</v>
      </c>
      <c r="G213" s="53">
        <f t="shared" si="26"/>
        <v>682</v>
      </c>
      <c r="H213" s="53">
        <v>265</v>
      </c>
      <c r="I213" s="54">
        <f t="shared" si="27"/>
        <v>2.5735849056603772</v>
      </c>
      <c r="J213" s="43"/>
    </row>
    <row r="214" spans="1:10" s="42" customFormat="1" ht="15" customHeight="1" x14ac:dyDescent="0.25">
      <c r="A214" s="52" t="s">
        <v>637</v>
      </c>
      <c r="B214" s="52" t="s">
        <v>319</v>
      </c>
      <c r="C214" s="52" t="s">
        <v>18</v>
      </c>
      <c r="D214" s="53">
        <v>9</v>
      </c>
      <c r="E214" s="53">
        <v>13</v>
      </c>
      <c r="F214" s="53">
        <v>209</v>
      </c>
      <c r="G214" s="53">
        <f t="shared" si="26"/>
        <v>662</v>
      </c>
      <c r="H214" s="53">
        <v>260</v>
      </c>
      <c r="I214" s="54">
        <f t="shared" si="27"/>
        <v>2.546153846153846</v>
      </c>
      <c r="J214" s="43"/>
    </row>
    <row r="215" spans="1:10" s="42" customFormat="1" ht="15" customHeight="1" x14ac:dyDescent="0.25">
      <c r="A215" s="52" t="s">
        <v>638</v>
      </c>
      <c r="B215" s="53" t="s">
        <v>326</v>
      </c>
      <c r="C215" s="53" t="s">
        <v>18</v>
      </c>
      <c r="D215" s="53">
        <v>35</v>
      </c>
      <c r="E215" s="53">
        <v>127</v>
      </c>
      <c r="F215" s="53">
        <v>266</v>
      </c>
      <c r="G215" s="53">
        <f t="shared" si="26"/>
        <v>1087</v>
      </c>
      <c r="H215" s="53">
        <v>428</v>
      </c>
      <c r="I215" s="54">
        <f t="shared" si="27"/>
        <v>2.5397196261682242</v>
      </c>
      <c r="J215" s="43"/>
    </row>
    <row r="216" spans="1:10" s="42" customFormat="1" ht="15" customHeight="1" x14ac:dyDescent="0.25">
      <c r="A216" s="52" t="s">
        <v>639</v>
      </c>
      <c r="B216" s="53" t="s">
        <v>72</v>
      </c>
      <c r="C216" s="53" t="s">
        <v>18</v>
      </c>
      <c r="D216" s="53">
        <v>15</v>
      </c>
      <c r="E216" s="53">
        <v>26</v>
      </c>
      <c r="F216" s="53">
        <v>176</v>
      </c>
      <c r="G216" s="53">
        <f t="shared" si="26"/>
        <v>595</v>
      </c>
      <c r="H216" s="53">
        <v>235</v>
      </c>
      <c r="I216" s="54">
        <f t="shared" si="27"/>
        <v>2.5319148936170213</v>
      </c>
      <c r="J216" s="43"/>
    </row>
    <row r="217" spans="1:10" s="42" customFormat="1" ht="15" customHeight="1" x14ac:dyDescent="0.25">
      <c r="A217" s="52" t="s">
        <v>640</v>
      </c>
      <c r="B217" s="53" t="s">
        <v>298</v>
      </c>
      <c r="C217" s="53" t="s">
        <v>18</v>
      </c>
      <c r="D217" s="53">
        <v>46</v>
      </c>
      <c r="E217" s="53">
        <v>49</v>
      </c>
      <c r="F217" s="53">
        <v>215</v>
      </c>
      <c r="G217" s="53">
        <f t="shared" si="26"/>
        <v>789</v>
      </c>
      <c r="H217" s="53">
        <v>320</v>
      </c>
      <c r="I217" s="54">
        <f t="shared" si="27"/>
        <v>2.4656250000000002</v>
      </c>
      <c r="J217" s="43"/>
    </row>
    <row r="218" spans="1:10" s="42" customFormat="1" ht="15" customHeight="1" x14ac:dyDescent="0.25">
      <c r="A218" s="52" t="s">
        <v>641</v>
      </c>
      <c r="B218" s="53" t="s">
        <v>318</v>
      </c>
      <c r="C218" s="53" t="s">
        <v>18</v>
      </c>
      <c r="D218" s="53">
        <v>20</v>
      </c>
      <c r="E218" s="53">
        <v>29</v>
      </c>
      <c r="F218" s="53">
        <v>175</v>
      </c>
      <c r="G218" s="53">
        <f t="shared" si="26"/>
        <v>603</v>
      </c>
      <c r="H218" s="53">
        <v>248</v>
      </c>
      <c r="I218" s="54">
        <f t="shared" si="27"/>
        <v>2.431451612903226</v>
      </c>
      <c r="J218" s="43"/>
    </row>
    <row r="219" spans="1:10" s="42" customFormat="1" ht="15" customHeight="1" x14ac:dyDescent="0.25">
      <c r="A219" s="52" t="s">
        <v>642</v>
      </c>
      <c r="B219" s="53" t="s">
        <v>311</v>
      </c>
      <c r="C219" s="53" t="s">
        <v>18</v>
      </c>
      <c r="D219" s="53">
        <v>15</v>
      </c>
      <c r="E219" s="53">
        <v>33</v>
      </c>
      <c r="F219" s="53">
        <v>122</v>
      </c>
      <c r="G219" s="53">
        <f t="shared" si="26"/>
        <v>447</v>
      </c>
      <c r="H219" s="53">
        <v>190</v>
      </c>
      <c r="I219" s="54">
        <f t="shared" si="27"/>
        <v>2.3526315789473684</v>
      </c>
      <c r="J219" s="43"/>
    </row>
    <row r="220" spans="1:10" s="42" customFormat="1" ht="15" customHeight="1" x14ac:dyDescent="0.25">
      <c r="A220" s="52" t="s">
        <v>643</v>
      </c>
      <c r="B220" s="53" t="s">
        <v>54</v>
      </c>
      <c r="C220" s="53" t="s">
        <v>18</v>
      </c>
      <c r="D220" s="53">
        <v>5</v>
      </c>
      <c r="E220" s="53">
        <v>31</v>
      </c>
      <c r="F220" s="53">
        <v>185</v>
      </c>
      <c r="G220" s="53">
        <f t="shared" si="26"/>
        <v>622</v>
      </c>
      <c r="H220" s="53">
        <v>269</v>
      </c>
      <c r="I220" s="54">
        <f t="shared" si="27"/>
        <v>2.3122676579925652</v>
      </c>
      <c r="J220" s="43"/>
    </row>
    <row r="221" spans="1:10" s="42" customFormat="1" ht="15" customHeight="1" x14ac:dyDescent="0.25">
      <c r="A221" s="52" t="s">
        <v>644</v>
      </c>
      <c r="B221" s="53" t="s">
        <v>294</v>
      </c>
      <c r="C221" s="53" t="s">
        <v>18</v>
      </c>
      <c r="D221" s="53">
        <v>4</v>
      </c>
      <c r="E221" s="53">
        <v>6</v>
      </c>
      <c r="F221" s="53">
        <v>137</v>
      </c>
      <c r="G221" s="53">
        <f t="shared" si="26"/>
        <v>427</v>
      </c>
      <c r="H221" s="53">
        <v>185</v>
      </c>
      <c r="I221" s="54">
        <f t="shared" si="27"/>
        <v>2.3081081081081081</v>
      </c>
      <c r="J221" s="43"/>
    </row>
    <row r="222" spans="1:10" s="42" customFormat="1" ht="15" customHeight="1" x14ac:dyDescent="0.25">
      <c r="A222" s="52" t="s">
        <v>645</v>
      </c>
      <c r="B222" s="53" t="s">
        <v>348</v>
      </c>
      <c r="C222" s="53" t="s">
        <v>18</v>
      </c>
      <c r="D222" s="53">
        <v>35</v>
      </c>
      <c r="E222" s="53">
        <v>141</v>
      </c>
      <c r="F222" s="53">
        <v>137</v>
      </c>
      <c r="G222" s="53">
        <f t="shared" si="26"/>
        <v>728</v>
      </c>
      <c r="H222" s="53">
        <v>319</v>
      </c>
      <c r="I222" s="54">
        <f t="shared" si="27"/>
        <v>2.2821316614420062</v>
      </c>
      <c r="J222" s="43"/>
    </row>
    <row r="223" spans="1:10" s="42" customFormat="1" ht="15" customHeight="1" x14ac:dyDescent="0.25">
      <c r="A223" s="52" t="s">
        <v>646</v>
      </c>
      <c r="B223" s="53" t="s">
        <v>356</v>
      </c>
      <c r="C223" s="53" t="s">
        <v>18</v>
      </c>
      <c r="D223" s="53">
        <v>68</v>
      </c>
      <c r="E223" s="53">
        <v>197</v>
      </c>
      <c r="F223" s="53">
        <v>167</v>
      </c>
      <c r="G223" s="53">
        <f t="shared" si="26"/>
        <v>963</v>
      </c>
      <c r="H223" s="53">
        <v>455</v>
      </c>
      <c r="I223" s="54">
        <f t="shared" si="27"/>
        <v>2.1164835164835165</v>
      </c>
      <c r="J223" s="43"/>
    </row>
    <row r="224" spans="1:10" ht="15" customHeight="1" x14ac:dyDescent="0.3">
      <c r="A224" s="56"/>
      <c r="C224" s="55"/>
      <c r="D224" s="57">
        <f>SUM(D4:D223)</f>
        <v>4247</v>
      </c>
      <c r="E224" s="57">
        <f>SUM(E4:E223)</f>
        <v>6742</v>
      </c>
      <c r="F224" s="57">
        <f>SUM(F4:F223)</f>
        <v>29048</v>
      </c>
      <c r="G224" s="55"/>
      <c r="H224" s="55"/>
      <c r="I224" s="58"/>
    </row>
    <row r="225" spans="2:6" ht="15" customHeight="1" x14ac:dyDescent="0.3">
      <c r="B225" s="59"/>
      <c r="C225" s="87" t="s">
        <v>151</v>
      </c>
      <c r="D225" s="61">
        <f>D224+E224+F224</f>
        <v>40037</v>
      </c>
      <c r="E225" s="61"/>
      <c r="F225" s="61"/>
    </row>
    <row r="226" spans="2:6" ht="15" customHeight="1" x14ac:dyDescent="0.3">
      <c r="B226" s="59" t="s">
        <v>463</v>
      </c>
      <c r="C226" s="88"/>
      <c r="D226" s="63"/>
    </row>
  </sheetData>
  <sortState xmlns:xlrd2="http://schemas.microsoft.com/office/spreadsheetml/2017/richdata2" ref="B4:I223">
    <sortCondition ref="C4:C223"/>
    <sortCondition descending="1" ref="I4:I223"/>
  </sortState>
  <phoneticPr fontId="14" type="noConversion"/>
  <printOptions horizontalCentered="1"/>
  <pageMargins left="0" right="0" top="0.39370078740157483" bottom="0" header="0.31496062992125984" footer="0.31496062992125984"/>
  <pageSetup paperSize="9" scale="78" orientation="portrait" horizontalDpi="4294967293" verticalDpi="300" r:id="rId1"/>
  <rowBreaks count="3" manualBreakCount="3">
    <brk id="55" max="9" man="1"/>
    <brk id="115" max="9" man="1"/>
    <brk id="17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30"/>
  <sheetViews>
    <sheetView tabSelected="1" view="pageBreakPreview" zoomScaleNormal="100" workbookViewId="0">
      <selection activeCell="D29" sqref="D29:F29"/>
    </sheetView>
  </sheetViews>
  <sheetFormatPr baseColWidth="10" defaultColWidth="10" defaultRowHeight="15" x14ac:dyDescent="0.25"/>
  <cols>
    <col min="1" max="1" width="5.5546875" style="2" customWidth="1"/>
    <col min="2" max="2" width="53.6640625" style="2" customWidth="1"/>
    <col min="3" max="3" width="13.6640625" style="3" customWidth="1"/>
    <col min="4" max="5" width="8.44140625" style="2" customWidth="1"/>
    <col min="6" max="7" width="9" style="2" customWidth="1"/>
    <col min="8" max="8" width="5.109375" style="2" hidden="1" customWidth="1"/>
    <col min="9" max="9" width="10.109375" style="4" customWidth="1"/>
    <col min="10" max="10" width="11.5546875" style="2" hidden="1" customWidth="1"/>
    <col min="11" max="1024" width="10" style="2"/>
    <col min="1025" max="16384" width="10" style="41"/>
  </cols>
  <sheetData>
    <row r="1" spans="1:10" ht="28.35" customHeight="1" x14ac:dyDescent="0.4">
      <c r="C1" s="5" t="s">
        <v>426</v>
      </c>
    </row>
    <row r="2" spans="1:10" ht="28.35" customHeight="1" x14ac:dyDescent="0.4">
      <c r="C2" s="5" t="s">
        <v>152</v>
      </c>
    </row>
    <row r="3" spans="1:10" ht="28.35" customHeight="1" x14ac:dyDescent="0.4">
      <c r="C3" s="22" t="s">
        <v>465</v>
      </c>
    </row>
    <row r="4" spans="1:10" ht="27.75" customHeight="1" x14ac:dyDescent="0.3">
      <c r="A4" s="6" t="s">
        <v>3</v>
      </c>
      <c r="B4" s="7" t="s">
        <v>4</v>
      </c>
      <c r="C4" s="7" t="s">
        <v>5</v>
      </c>
      <c r="D4" s="7" t="s">
        <v>367</v>
      </c>
      <c r="E4" s="7" t="s">
        <v>368</v>
      </c>
      <c r="F4" s="7" t="s">
        <v>369</v>
      </c>
      <c r="G4" s="7" t="s">
        <v>6</v>
      </c>
      <c r="H4" s="8" t="s">
        <v>7</v>
      </c>
      <c r="I4" s="9" t="s">
        <v>8</v>
      </c>
    </row>
    <row r="5" spans="1:10" s="11" customFormat="1" ht="15.75" customHeight="1" x14ac:dyDescent="0.25">
      <c r="A5" s="15" t="s">
        <v>396</v>
      </c>
      <c r="B5" s="15" t="s">
        <v>155</v>
      </c>
      <c r="C5" s="16" t="s">
        <v>28</v>
      </c>
      <c r="D5" s="15">
        <v>17</v>
      </c>
      <c r="E5" s="15">
        <v>24</v>
      </c>
      <c r="F5" s="15">
        <v>388</v>
      </c>
      <c r="G5" s="15">
        <f>D5+(E5*2)+(F5*3)</f>
        <v>1229</v>
      </c>
      <c r="H5" s="15">
        <v>592</v>
      </c>
      <c r="I5" s="17">
        <f>G5/H5</f>
        <v>2.0760135135135136</v>
      </c>
    </row>
    <row r="6" spans="1:10" ht="27.75" customHeight="1" x14ac:dyDescent="0.3">
      <c r="A6" s="6" t="s">
        <v>3</v>
      </c>
      <c r="B6" s="7" t="s">
        <v>4</v>
      </c>
      <c r="C6" s="7" t="s">
        <v>5</v>
      </c>
      <c r="D6" s="7" t="s">
        <v>367</v>
      </c>
      <c r="E6" s="7" t="s">
        <v>368</v>
      </c>
      <c r="F6" s="7" t="s">
        <v>369</v>
      </c>
      <c r="G6" s="7" t="s">
        <v>6</v>
      </c>
      <c r="H6" s="8" t="s">
        <v>7</v>
      </c>
      <c r="I6" s="9" t="s">
        <v>8</v>
      </c>
    </row>
    <row r="7" spans="1:10" ht="15" customHeight="1" x14ac:dyDescent="0.25">
      <c r="A7" s="15" t="s">
        <v>396</v>
      </c>
      <c r="B7" s="15" t="s">
        <v>154</v>
      </c>
      <c r="C7" s="16" t="s">
        <v>99</v>
      </c>
      <c r="D7" s="15">
        <v>31</v>
      </c>
      <c r="E7" s="15">
        <v>35</v>
      </c>
      <c r="F7" s="15">
        <v>747</v>
      </c>
      <c r="G7" s="15">
        <f>D7+(E7*2)+(F7*3)</f>
        <v>2342</v>
      </c>
      <c r="H7" s="15">
        <v>830</v>
      </c>
      <c r="I7" s="17">
        <f>G7/H7</f>
        <v>2.8216867469879516</v>
      </c>
      <c r="J7" s="41"/>
    </row>
    <row r="8" spans="1:10" s="11" customFormat="1" ht="15.75" customHeight="1" x14ac:dyDescent="0.25">
      <c r="A8" s="15" t="s">
        <v>400</v>
      </c>
      <c r="B8" s="15" t="s">
        <v>461</v>
      </c>
      <c r="C8" s="16" t="s">
        <v>99</v>
      </c>
      <c r="D8" s="15">
        <v>19</v>
      </c>
      <c r="E8" s="15">
        <v>45</v>
      </c>
      <c r="F8" s="15">
        <v>382</v>
      </c>
      <c r="G8" s="15">
        <f>D8+(E8*2)+(F8*3)</f>
        <v>1255</v>
      </c>
      <c r="H8" s="15">
        <v>560</v>
      </c>
      <c r="I8" s="17">
        <f>G8/H8</f>
        <v>2.2410714285714284</v>
      </c>
    </row>
    <row r="9" spans="1:10" s="11" customFormat="1" ht="15.75" customHeight="1" x14ac:dyDescent="0.3">
      <c r="A9" s="6" t="s">
        <v>3</v>
      </c>
      <c r="B9" s="7" t="s">
        <v>4</v>
      </c>
      <c r="C9" s="7" t="s">
        <v>5</v>
      </c>
      <c r="D9" s="7" t="s">
        <v>367</v>
      </c>
      <c r="E9" s="7" t="s">
        <v>368</v>
      </c>
      <c r="F9" s="7" t="s">
        <v>369</v>
      </c>
      <c r="G9" s="7" t="s">
        <v>6</v>
      </c>
      <c r="H9" s="8" t="s">
        <v>7</v>
      </c>
      <c r="I9" s="9" t="s">
        <v>8</v>
      </c>
    </row>
    <row r="10" spans="1:10" ht="15" customHeight="1" x14ac:dyDescent="0.25">
      <c r="A10" s="15" t="s">
        <v>396</v>
      </c>
      <c r="B10" s="15" t="s">
        <v>424</v>
      </c>
      <c r="C10" s="16" t="s">
        <v>48</v>
      </c>
      <c r="D10" s="15">
        <v>7</v>
      </c>
      <c r="E10" s="15">
        <v>47</v>
      </c>
      <c r="F10" s="15">
        <v>342</v>
      </c>
      <c r="G10" s="15">
        <f>D10+(E10*2)+(F10*3)</f>
        <v>1127</v>
      </c>
      <c r="H10" s="15">
        <v>697</v>
      </c>
      <c r="I10" s="17">
        <f>G10/H10</f>
        <v>1.6169296987087518</v>
      </c>
      <c r="J10" s="2" t="s">
        <v>156</v>
      </c>
    </row>
    <row r="11" spans="1:10" x14ac:dyDescent="0.25">
      <c r="A11" s="15" t="s">
        <v>400</v>
      </c>
      <c r="B11" s="15" t="s">
        <v>157</v>
      </c>
      <c r="C11" s="16" t="s">
        <v>48</v>
      </c>
      <c r="D11" s="15">
        <v>50</v>
      </c>
      <c r="E11" s="15">
        <v>63</v>
      </c>
      <c r="F11" s="15">
        <v>402</v>
      </c>
      <c r="G11" s="15">
        <f>D11+(E11*2)+(F11*3)</f>
        <v>1382</v>
      </c>
      <c r="H11" s="15">
        <v>1016</v>
      </c>
      <c r="I11" s="17">
        <f>G11/H11</f>
        <v>1.360236220472441</v>
      </c>
      <c r="J11" s="11"/>
    </row>
    <row r="12" spans="1:10" ht="16.2" customHeight="1" x14ac:dyDescent="0.3">
      <c r="A12" s="6" t="s">
        <v>3</v>
      </c>
      <c r="B12" s="7" t="s">
        <v>4</v>
      </c>
      <c r="C12" s="7" t="s">
        <v>5</v>
      </c>
      <c r="D12" s="7" t="s">
        <v>367</v>
      </c>
      <c r="E12" s="7" t="s">
        <v>368</v>
      </c>
      <c r="F12" s="7" t="s">
        <v>369</v>
      </c>
      <c r="G12" s="7" t="s">
        <v>6</v>
      </c>
      <c r="H12" s="8" t="s">
        <v>7</v>
      </c>
      <c r="I12" s="9" t="s">
        <v>8</v>
      </c>
      <c r="J12" s="11"/>
    </row>
    <row r="13" spans="1:10" s="11" customFormat="1" ht="15.75" customHeight="1" x14ac:dyDescent="0.25">
      <c r="A13" s="15" t="s">
        <v>396</v>
      </c>
      <c r="B13" s="15" t="s">
        <v>317</v>
      </c>
      <c r="C13" s="16" t="s">
        <v>11</v>
      </c>
      <c r="D13" s="15">
        <v>21</v>
      </c>
      <c r="E13" s="15">
        <v>121</v>
      </c>
      <c r="F13" s="15">
        <v>678</v>
      </c>
      <c r="G13" s="15">
        <f>D13+(E13*2)+(F13*3)</f>
        <v>2297</v>
      </c>
      <c r="H13" s="15">
        <v>950</v>
      </c>
      <c r="I13" s="17">
        <f>G13/H13</f>
        <v>2.4178947368421051</v>
      </c>
    </row>
    <row r="14" spans="1:10" s="11" customFormat="1" ht="15.75" customHeight="1" x14ac:dyDescent="0.3">
      <c r="A14" s="6" t="s">
        <v>3</v>
      </c>
      <c r="B14" s="7" t="s">
        <v>4</v>
      </c>
      <c r="C14" s="7" t="s">
        <v>5</v>
      </c>
      <c r="D14" s="7" t="s">
        <v>367</v>
      </c>
      <c r="E14" s="7" t="s">
        <v>368</v>
      </c>
      <c r="F14" s="7" t="s">
        <v>369</v>
      </c>
      <c r="G14" s="7" t="s">
        <v>6</v>
      </c>
      <c r="H14" s="8" t="s">
        <v>7</v>
      </c>
      <c r="I14" s="9" t="s">
        <v>8</v>
      </c>
    </row>
    <row r="15" spans="1:10" x14ac:dyDescent="0.25">
      <c r="A15" s="15" t="s">
        <v>396</v>
      </c>
      <c r="B15" s="15" t="s">
        <v>279</v>
      </c>
      <c r="C15" s="16" t="s">
        <v>75</v>
      </c>
      <c r="D15" s="15">
        <v>8</v>
      </c>
      <c r="E15" s="15">
        <v>18</v>
      </c>
      <c r="F15" s="15">
        <v>596</v>
      </c>
      <c r="G15" s="15">
        <f>D15+(E15*2)+(F15*3)</f>
        <v>1832</v>
      </c>
      <c r="H15" s="15">
        <v>789</v>
      </c>
      <c r="I15" s="17">
        <f>G15/H15</f>
        <v>2.3219264892268696</v>
      </c>
      <c r="J15" s="41"/>
    </row>
    <row r="16" spans="1:10" ht="16.2" customHeight="1" x14ac:dyDescent="0.3">
      <c r="A16" s="6" t="s">
        <v>3</v>
      </c>
      <c r="B16" s="7" t="s">
        <v>4</v>
      </c>
      <c r="C16" s="7" t="s">
        <v>5</v>
      </c>
      <c r="D16" s="7" t="s">
        <v>367</v>
      </c>
      <c r="E16" s="7" t="s">
        <v>368</v>
      </c>
      <c r="F16" s="7" t="s">
        <v>369</v>
      </c>
      <c r="G16" s="7" t="s">
        <v>6</v>
      </c>
      <c r="H16" s="8" t="s">
        <v>7</v>
      </c>
      <c r="I16" s="9" t="s">
        <v>8</v>
      </c>
      <c r="J16" s="41"/>
    </row>
    <row r="17" spans="1:10" ht="15.75" customHeight="1" x14ac:dyDescent="0.25">
      <c r="A17" s="15" t="s">
        <v>396</v>
      </c>
      <c r="B17" s="15" t="s">
        <v>292</v>
      </c>
      <c r="C17" s="16" t="s">
        <v>9</v>
      </c>
      <c r="D17" s="15">
        <v>16</v>
      </c>
      <c r="E17" s="15">
        <v>47</v>
      </c>
      <c r="F17" s="15">
        <v>563</v>
      </c>
      <c r="G17" s="15">
        <f>D17+(E17*2)+(F17*3)</f>
        <v>1799</v>
      </c>
      <c r="H17" s="15">
        <v>727</v>
      </c>
      <c r="I17" s="17">
        <f>G17/H17</f>
        <v>2.4745529573590095</v>
      </c>
      <c r="J17" s="41"/>
    </row>
    <row r="18" spans="1:10" x14ac:dyDescent="0.25">
      <c r="A18" s="15" t="s">
        <v>400</v>
      </c>
      <c r="B18" s="15" t="s">
        <v>446</v>
      </c>
      <c r="C18" s="16" t="s">
        <v>9</v>
      </c>
      <c r="D18" s="15">
        <v>40</v>
      </c>
      <c r="E18" s="15">
        <v>49</v>
      </c>
      <c r="F18" s="15">
        <v>483</v>
      </c>
      <c r="G18" s="15">
        <f>D18+(E18*2)+(F18*3)</f>
        <v>1587</v>
      </c>
      <c r="H18" s="15">
        <v>648</v>
      </c>
      <c r="I18" s="17">
        <f>G18/H18</f>
        <v>2.449074074074074</v>
      </c>
      <c r="J18" s="11"/>
    </row>
    <row r="19" spans="1:10" ht="16.8" customHeight="1" x14ac:dyDescent="0.3">
      <c r="A19" s="6" t="s">
        <v>3</v>
      </c>
      <c r="B19" s="7" t="s">
        <v>4</v>
      </c>
      <c r="C19" s="7" t="s">
        <v>5</v>
      </c>
      <c r="D19" s="7" t="s">
        <v>367</v>
      </c>
      <c r="E19" s="7" t="s">
        <v>368</v>
      </c>
      <c r="F19" s="7" t="s">
        <v>369</v>
      </c>
      <c r="G19" s="7" t="s">
        <v>6</v>
      </c>
      <c r="H19" s="8" t="s">
        <v>7</v>
      </c>
      <c r="I19" s="9" t="s">
        <v>8</v>
      </c>
      <c r="J19" s="11"/>
    </row>
    <row r="20" spans="1:10" ht="15" customHeight="1" x14ac:dyDescent="0.25">
      <c r="A20" s="15" t="s">
        <v>396</v>
      </c>
      <c r="B20" s="15" t="s">
        <v>153</v>
      </c>
      <c r="C20" s="16" t="s">
        <v>33</v>
      </c>
      <c r="D20" s="15">
        <v>10</v>
      </c>
      <c r="E20" s="15">
        <v>16</v>
      </c>
      <c r="F20" s="15">
        <v>441</v>
      </c>
      <c r="G20" s="15">
        <f>D20+(E20*2)+(F20*3)</f>
        <v>1365</v>
      </c>
      <c r="H20" s="15">
        <v>583</v>
      </c>
      <c r="I20" s="17">
        <f>G20/H20</f>
        <v>2.3413379073756433</v>
      </c>
      <c r="J20" s="41"/>
    </row>
    <row r="21" spans="1:10" x14ac:dyDescent="0.25">
      <c r="A21" s="15" t="s">
        <v>400</v>
      </c>
      <c r="B21" s="15" t="s">
        <v>380</v>
      </c>
      <c r="C21" s="16" t="s">
        <v>33</v>
      </c>
      <c r="D21" s="15">
        <v>41</v>
      </c>
      <c r="E21" s="15">
        <v>56</v>
      </c>
      <c r="F21" s="15">
        <v>381</v>
      </c>
      <c r="G21" s="15">
        <f>D21+(E21*2)+(F21*3)</f>
        <v>1296</v>
      </c>
      <c r="H21" s="15">
        <v>718</v>
      </c>
      <c r="I21" s="17">
        <f>G21/H21</f>
        <v>1.8050139275766017</v>
      </c>
      <c r="J21" s="11"/>
    </row>
    <row r="22" spans="1:10" ht="16.2" customHeight="1" x14ac:dyDescent="0.3">
      <c r="A22" s="6" t="s">
        <v>3</v>
      </c>
      <c r="B22" s="7" t="s">
        <v>4</v>
      </c>
      <c r="C22" s="7" t="s">
        <v>5</v>
      </c>
      <c r="D22" s="7" t="s">
        <v>367</v>
      </c>
      <c r="E22" s="7" t="s">
        <v>368</v>
      </c>
      <c r="F22" s="7" t="s">
        <v>369</v>
      </c>
      <c r="G22" s="7" t="s">
        <v>6</v>
      </c>
      <c r="H22" s="8" t="s">
        <v>7</v>
      </c>
      <c r="I22" s="9" t="s">
        <v>8</v>
      </c>
      <c r="J22" s="11"/>
    </row>
    <row r="23" spans="1:10" s="11" customFormat="1" ht="15.75" customHeight="1" x14ac:dyDescent="0.25">
      <c r="A23" s="15" t="s">
        <v>396</v>
      </c>
      <c r="B23" s="15" t="s">
        <v>301</v>
      </c>
      <c r="C23" s="16" t="s">
        <v>26</v>
      </c>
      <c r="D23" s="15">
        <v>17</v>
      </c>
      <c r="E23" s="15">
        <v>36</v>
      </c>
      <c r="F23" s="15">
        <v>426</v>
      </c>
      <c r="G23" s="15">
        <f>D23+(E23*2)+(F23*3)</f>
        <v>1367</v>
      </c>
      <c r="H23" s="15">
        <v>479</v>
      </c>
      <c r="I23" s="17">
        <f>G23/H23</f>
        <v>2.8538622129436324</v>
      </c>
    </row>
    <row r="24" spans="1:10" s="11" customFormat="1" ht="15.75" customHeight="1" x14ac:dyDescent="0.25">
      <c r="A24" s="15" t="s">
        <v>400</v>
      </c>
      <c r="B24" s="15" t="s">
        <v>377</v>
      </c>
      <c r="C24" s="16" t="s">
        <v>26</v>
      </c>
      <c r="D24" s="15">
        <v>64</v>
      </c>
      <c r="E24" s="15">
        <v>118</v>
      </c>
      <c r="F24" s="15">
        <v>475</v>
      </c>
      <c r="G24" s="15">
        <f>D24+(E24*2)+(F24*3)</f>
        <v>1725</v>
      </c>
      <c r="H24" s="15">
        <v>850</v>
      </c>
      <c r="I24" s="17">
        <f>G24/H24</f>
        <v>2.0294117647058822</v>
      </c>
    </row>
    <row r="25" spans="1:10" s="11" customFormat="1" ht="15.75" customHeight="1" x14ac:dyDescent="0.3">
      <c r="A25" s="6" t="s">
        <v>3</v>
      </c>
      <c r="B25" s="7" t="s">
        <v>4</v>
      </c>
      <c r="C25" s="7" t="s">
        <v>5</v>
      </c>
      <c r="D25" s="7" t="s">
        <v>367</v>
      </c>
      <c r="E25" s="7" t="s">
        <v>368</v>
      </c>
      <c r="F25" s="7" t="s">
        <v>369</v>
      </c>
      <c r="G25" s="7" t="s">
        <v>6</v>
      </c>
      <c r="H25" s="8" t="s">
        <v>7</v>
      </c>
      <c r="I25" s="9" t="s">
        <v>8</v>
      </c>
    </row>
    <row r="26" spans="1:10" s="11" customFormat="1" ht="15.75" customHeight="1" x14ac:dyDescent="0.25">
      <c r="A26" s="15" t="s">
        <v>396</v>
      </c>
      <c r="B26" s="15" t="s">
        <v>288</v>
      </c>
      <c r="C26" s="16" t="s">
        <v>23</v>
      </c>
      <c r="D26" s="15">
        <v>58</v>
      </c>
      <c r="E26" s="15">
        <v>58</v>
      </c>
      <c r="F26" s="15">
        <v>537</v>
      </c>
      <c r="G26" s="15">
        <f>D26+(E26*2)+(F26*3)</f>
        <v>1785</v>
      </c>
      <c r="H26" s="15">
        <v>880</v>
      </c>
      <c r="I26" s="17">
        <f>G26/H26</f>
        <v>2.0284090909090908</v>
      </c>
    </row>
    <row r="27" spans="1:10" s="11" customFormat="1" ht="15.75" customHeight="1" x14ac:dyDescent="0.3">
      <c r="A27" s="6" t="s">
        <v>3</v>
      </c>
      <c r="B27" s="7" t="s">
        <v>4</v>
      </c>
      <c r="C27" s="7" t="s">
        <v>5</v>
      </c>
      <c r="D27" s="7" t="s">
        <v>367</v>
      </c>
      <c r="E27" s="7" t="s">
        <v>368</v>
      </c>
      <c r="F27" s="7" t="s">
        <v>369</v>
      </c>
      <c r="G27" s="7" t="s">
        <v>6</v>
      </c>
      <c r="H27" s="8" t="s">
        <v>7</v>
      </c>
      <c r="I27" s="9" t="s">
        <v>8</v>
      </c>
    </row>
    <row r="28" spans="1:10" s="11" customFormat="1" ht="14.25" customHeight="1" x14ac:dyDescent="0.25">
      <c r="A28" s="15" t="s">
        <v>396</v>
      </c>
      <c r="B28" s="15" t="s">
        <v>289</v>
      </c>
      <c r="C28" s="15" t="s">
        <v>18</v>
      </c>
      <c r="D28" s="15">
        <v>27</v>
      </c>
      <c r="E28" s="15">
        <v>50</v>
      </c>
      <c r="F28" s="15">
        <v>460</v>
      </c>
      <c r="G28" s="15">
        <f>D28+(E28*2)+(F28*3)</f>
        <v>1507</v>
      </c>
      <c r="H28" s="15">
        <v>557</v>
      </c>
      <c r="I28" s="17">
        <f>G28/H28</f>
        <v>2.7055655296229801</v>
      </c>
      <c r="J28" s="2"/>
    </row>
    <row r="29" spans="1:10" ht="28.35" customHeight="1" x14ac:dyDescent="0.3">
      <c r="C29" s="20" t="s">
        <v>159</v>
      </c>
      <c r="D29" s="25">
        <f>SUM(D5:D28)</f>
        <v>426</v>
      </c>
      <c r="E29" s="25">
        <f t="shared" ref="E29:F29" si="0">SUM(E5:E28)</f>
        <v>783</v>
      </c>
      <c r="F29" s="25">
        <f t="shared" si="0"/>
        <v>7301</v>
      </c>
    </row>
    <row r="30" spans="1:10" ht="28.35" customHeight="1" x14ac:dyDescent="0.3">
      <c r="B30" s="2" t="s">
        <v>462</v>
      </c>
      <c r="C30" s="81" t="s">
        <v>464</v>
      </c>
      <c r="D30" s="21">
        <f>D29+E29+F29</f>
        <v>8510</v>
      </c>
      <c r="E30" s="21"/>
      <c r="F30" s="21"/>
    </row>
  </sheetData>
  <sortState xmlns:xlrd2="http://schemas.microsoft.com/office/spreadsheetml/2017/richdata2" ref="B7:I28">
    <sortCondition ref="C7:C28"/>
    <sortCondition descending="1" ref="I7:I28"/>
  </sortState>
  <phoneticPr fontId="14" type="noConversion"/>
  <printOptions horizontalCentered="1"/>
  <pageMargins left="0" right="0" top="0.39374999999999999" bottom="0" header="0.511811023622047" footer="0.511811023622047"/>
  <pageSetup paperSize="9" scale="8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38"/>
  <sheetViews>
    <sheetView view="pageBreakPreview" zoomScaleNormal="100" workbookViewId="0">
      <selection activeCell="D37" sqref="D37:F37"/>
    </sheetView>
  </sheetViews>
  <sheetFormatPr baseColWidth="10" defaultColWidth="10" defaultRowHeight="15" x14ac:dyDescent="0.25"/>
  <cols>
    <col min="1" max="1" width="4.6640625" style="2" customWidth="1"/>
    <col min="2" max="2" width="61.5546875" style="2" customWidth="1"/>
    <col min="3" max="3" width="14.6640625" style="2" customWidth="1"/>
    <col min="4" max="5" width="7.88671875" style="2" customWidth="1"/>
    <col min="6" max="6" width="8.44140625" style="2" customWidth="1"/>
    <col min="7" max="7" width="8.77734375" style="2" customWidth="1"/>
    <col min="8" max="8" width="7.5546875" style="2" hidden="1" customWidth="1"/>
    <col min="9" max="9" width="7.109375" style="4" customWidth="1"/>
    <col min="10" max="10" width="11.5546875" style="2" hidden="1" customWidth="1"/>
    <col min="11" max="1024" width="10" style="2"/>
    <col min="1025" max="16384" width="10" style="41"/>
  </cols>
  <sheetData>
    <row r="1" spans="1:1024" ht="28.35" customHeight="1" x14ac:dyDescent="0.3">
      <c r="C1" s="26" t="s">
        <v>426</v>
      </c>
    </row>
    <row r="2" spans="1:1024" ht="28.35" customHeight="1" x14ac:dyDescent="0.3">
      <c r="C2" s="26" t="s">
        <v>161</v>
      </c>
    </row>
    <row r="3" spans="1:1024" ht="28.35" customHeight="1" x14ac:dyDescent="0.3">
      <c r="C3" s="27" t="s">
        <v>465</v>
      </c>
    </row>
    <row r="4" spans="1:1024" ht="28.35" customHeight="1" x14ac:dyDescent="0.3">
      <c r="A4" s="6" t="s">
        <v>3</v>
      </c>
      <c r="B4" s="7" t="s">
        <v>4</v>
      </c>
      <c r="C4" s="7" t="s">
        <v>5</v>
      </c>
      <c r="D4" s="7" t="s">
        <v>0</v>
      </c>
      <c r="E4" s="7" t="s">
        <v>1</v>
      </c>
      <c r="F4" s="7" t="s">
        <v>2</v>
      </c>
      <c r="G4" s="7" t="s">
        <v>6</v>
      </c>
      <c r="H4" s="8" t="s">
        <v>7</v>
      </c>
      <c r="I4" s="9" t="s">
        <v>8</v>
      </c>
      <c r="N4" s="10"/>
      <c r="P4" s="26"/>
      <c r="Q4" s="28"/>
      <c r="V4" s="10"/>
      <c r="X4" s="26"/>
      <c r="Y4" s="28"/>
      <c r="AD4" s="10"/>
      <c r="AF4" s="26"/>
      <c r="AG4" s="28"/>
      <c r="AL4" s="10"/>
      <c r="AN4" s="26"/>
      <c r="AO4" s="28"/>
      <c r="AT4" s="10"/>
      <c r="AV4" s="26"/>
      <c r="AW4" s="28"/>
      <c r="BB4" s="10"/>
      <c r="BD4" s="26"/>
      <c r="BE4" s="28"/>
      <c r="BJ4" s="10"/>
      <c r="BL4" s="26"/>
      <c r="BM4" s="28"/>
      <c r="BR4" s="10"/>
      <c r="BT4" s="26"/>
      <c r="BU4" s="28"/>
      <c r="BZ4" s="10"/>
      <c r="CB4" s="26"/>
      <c r="CC4" s="28"/>
      <c r="CH4" s="10"/>
      <c r="CJ4" s="26"/>
      <c r="CK4" s="28"/>
      <c r="CP4" s="10"/>
      <c r="CR4" s="26"/>
      <c r="CS4" s="28"/>
      <c r="CX4" s="10"/>
      <c r="CZ4" s="26"/>
      <c r="DA4" s="28"/>
      <c r="DF4" s="10"/>
      <c r="DH4" s="26"/>
      <c r="DI4" s="28"/>
      <c r="DN4" s="10"/>
      <c r="DP4" s="26"/>
      <c r="DQ4" s="28"/>
      <c r="DV4" s="10"/>
      <c r="DX4" s="26"/>
      <c r="DY4" s="28"/>
      <c r="ED4" s="10"/>
      <c r="EF4" s="26"/>
      <c r="EG4" s="28"/>
      <c r="EL4" s="10"/>
      <c r="EN4" s="26"/>
      <c r="EO4" s="28"/>
      <c r="ET4" s="10"/>
      <c r="EV4" s="26"/>
      <c r="EW4" s="28"/>
      <c r="FB4" s="10"/>
      <c r="FD4" s="26"/>
      <c r="FE4" s="28"/>
      <c r="FJ4" s="10"/>
      <c r="FL4" s="26"/>
      <c r="FM4" s="28"/>
      <c r="FR4" s="10"/>
      <c r="FT4" s="26"/>
      <c r="FU4" s="28"/>
      <c r="FZ4" s="10"/>
      <c r="GB4" s="26"/>
      <c r="GC4" s="28"/>
      <c r="GH4" s="10"/>
      <c r="GJ4" s="26"/>
      <c r="GK4" s="28"/>
      <c r="GP4" s="10"/>
      <c r="GR4" s="26"/>
      <c r="GS4" s="28"/>
      <c r="GX4" s="10"/>
      <c r="GZ4" s="26"/>
      <c r="HA4" s="28"/>
      <c r="HF4" s="10"/>
      <c r="HH4" s="26"/>
      <c r="HI4" s="28"/>
      <c r="HN4" s="10"/>
      <c r="HP4" s="26"/>
      <c r="HQ4" s="28"/>
      <c r="HV4" s="10"/>
      <c r="HX4" s="26"/>
      <c r="HY4" s="28"/>
      <c r="ID4" s="10"/>
      <c r="IF4" s="26"/>
      <c r="IG4" s="28"/>
      <c r="IL4" s="10"/>
      <c r="IN4" s="26"/>
      <c r="IO4" s="28"/>
      <c r="IT4" s="10"/>
    </row>
    <row r="5" spans="1:1024" s="13" customFormat="1" ht="15" customHeight="1" x14ac:dyDescent="0.25">
      <c r="A5" s="14" t="s">
        <v>396</v>
      </c>
      <c r="B5" s="15" t="s">
        <v>466</v>
      </c>
      <c r="C5" s="15" t="s">
        <v>28</v>
      </c>
      <c r="D5" s="15">
        <v>3</v>
      </c>
      <c r="E5" s="15">
        <v>5</v>
      </c>
      <c r="F5" s="15">
        <v>307</v>
      </c>
      <c r="G5" s="15">
        <f t="shared" ref="G5" si="0">D5+(E5*2)+(F5*3)</f>
        <v>934</v>
      </c>
      <c r="H5" s="15">
        <v>317</v>
      </c>
      <c r="I5" s="17">
        <f>G5/H5</f>
        <v>2.946372239747634</v>
      </c>
      <c r="J5" s="2"/>
    </row>
    <row r="6" spans="1:1024" ht="28.35" customHeight="1" x14ac:dyDescent="0.3">
      <c r="A6" s="6" t="s">
        <v>3</v>
      </c>
      <c r="B6" s="7" t="s">
        <v>4</v>
      </c>
      <c r="C6" s="7" t="s">
        <v>5</v>
      </c>
      <c r="D6" s="7" t="s">
        <v>0</v>
      </c>
      <c r="E6" s="7" t="s">
        <v>1</v>
      </c>
      <c r="F6" s="7" t="s">
        <v>2</v>
      </c>
      <c r="G6" s="7" t="s">
        <v>6</v>
      </c>
      <c r="H6" s="8" t="s">
        <v>7</v>
      </c>
      <c r="I6" s="9" t="s">
        <v>8</v>
      </c>
      <c r="N6" s="10"/>
      <c r="P6" s="26"/>
      <c r="Q6" s="28"/>
      <c r="V6" s="10"/>
      <c r="X6" s="26"/>
      <c r="Y6" s="28"/>
      <c r="AD6" s="10"/>
      <c r="AF6" s="26"/>
      <c r="AG6" s="28"/>
      <c r="AL6" s="10"/>
      <c r="AN6" s="26"/>
      <c r="AO6" s="28"/>
      <c r="AT6" s="10"/>
      <c r="AV6" s="26"/>
      <c r="AW6" s="28"/>
      <c r="BB6" s="10"/>
      <c r="BD6" s="26"/>
      <c r="BE6" s="28"/>
      <c r="BJ6" s="10"/>
      <c r="BL6" s="26"/>
      <c r="BM6" s="28"/>
      <c r="BR6" s="10"/>
      <c r="BT6" s="26"/>
      <c r="BU6" s="28"/>
      <c r="BZ6" s="10"/>
      <c r="CB6" s="26"/>
      <c r="CC6" s="28"/>
      <c r="CH6" s="10"/>
      <c r="CJ6" s="26"/>
      <c r="CK6" s="28"/>
      <c r="CP6" s="10"/>
      <c r="CR6" s="26"/>
      <c r="CS6" s="28"/>
      <c r="CX6" s="10"/>
      <c r="CZ6" s="26"/>
      <c r="DA6" s="28"/>
      <c r="DF6" s="10"/>
      <c r="DH6" s="26"/>
      <c r="DI6" s="28"/>
      <c r="DN6" s="10"/>
      <c r="DP6" s="26"/>
      <c r="DQ6" s="28"/>
      <c r="DV6" s="10"/>
      <c r="DX6" s="26"/>
      <c r="DY6" s="28"/>
      <c r="ED6" s="10"/>
      <c r="EF6" s="26"/>
      <c r="EG6" s="28"/>
      <c r="EL6" s="10"/>
      <c r="EN6" s="26"/>
      <c r="EO6" s="28"/>
      <c r="ET6" s="10"/>
      <c r="EV6" s="26"/>
      <c r="EW6" s="28"/>
      <c r="FB6" s="10"/>
      <c r="FD6" s="26"/>
      <c r="FE6" s="28"/>
      <c r="FJ6" s="10"/>
      <c r="FL6" s="26"/>
      <c r="FM6" s="28"/>
      <c r="FR6" s="10"/>
      <c r="FT6" s="26"/>
      <c r="FU6" s="28"/>
      <c r="FZ6" s="10"/>
      <c r="GB6" s="26"/>
      <c r="GC6" s="28"/>
      <c r="GH6" s="10"/>
      <c r="GJ6" s="26"/>
      <c r="GK6" s="28"/>
      <c r="GP6" s="10"/>
      <c r="GR6" s="26"/>
      <c r="GS6" s="28"/>
      <c r="GX6" s="10"/>
      <c r="GZ6" s="26"/>
      <c r="HA6" s="28"/>
      <c r="HF6" s="10"/>
      <c r="HH6" s="26"/>
      <c r="HI6" s="28"/>
      <c r="HN6" s="10"/>
      <c r="HP6" s="26"/>
      <c r="HQ6" s="28"/>
      <c r="HV6" s="10"/>
      <c r="HX6" s="26"/>
      <c r="HY6" s="28"/>
      <c r="ID6" s="10"/>
      <c r="IF6" s="26"/>
      <c r="IG6" s="28"/>
      <c r="IL6" s="10"/>
      <c r="IN6" s="26"/>
      <c r="IO6" s="28"/>
      <c r="IT6" s="10"/>
    </row>
    <row r="7" spans="1:1024" s="13" customFormat="1" ht="15" customHeight="1" x14ac:dyDescent="0.25">
      <c r="A7" s="14" t="s">
        <v>396</v>
      </c>
      <c r="B7" s="15" t="s">
        <v>102</v>
      </c>
      <c r="C7" s="15" t="s">
        <v>48</v>
      </c>
      <c r="D7" s="15">
        <v>3</v>
      </c>
      <c r="E7" s="15">
        <v>8</v>
      </c>
      <c r="F7" s="15">
        <v>198</v>
      </c>
      <c r="G7" s="15">
        <f>D7+(E7*2)+(F7*3)</f>
        <v>613</v>
      </c>
      <c r="H7" s="15">
        <v>210</v>
      </c>
      <c r="I7" s="17">
        <f>G7/H7</f>
        <v>2.9190476190476189</v>
      </c>
      <c r="J7" s="2"/>
    </row>
    <row r="8" spans="1:1024" s="13" customFormat="1" ht="15" customHeight="1" x14ac:dyDescent="0.3">
      <c r="A8" s="6" t="s">
        <v>3</v>
      </c>
      <c r="B8" s="7" t="s">
        <v>4</v>
      </c>
      <c r="C8" s="7" t="s">
        <v>5</v>
      </c>
      <c r="D8" s="7" t="s">
        <v>0</v>
      </c>
      <c r="E8" s="7" t="s">
        <v>1</v>
      </c>
      <c r="F8" s="7" t="s">
        <v>2</v>
      </c>
      <c r="G8" s="7" t="s">
        <v>6</v>
      </c>
      <c r="H8" s="8" t="s">
        <v>7</v>
      </c>
      <c r="I8" s="9" t="s">
        <v>8</v>
      </c>
      <c r="J8" s="2"/>
    </row>
    <row r="9" spans="1:1024" s="13" customFormat="1" ht="15" customHeight="1" x14ac:dyDescent="0.25">
      <c r="A9" s="14" t="s">
        <v>396</v>
      </c>
      <c r="B9" s="15" t="s">
        <v>162</v>
      </c>
      <c r="C9" s="15" t="s">
        <v>53</v>
      </c>
      <c r="D9" s="15">
        <v>24</v>
      </c>
      <c r="E9" s="15">
        <v>35</v>
      </c>
      <c r="F9" s="15">
        <v>240</v>
      </c>
      <c r="G9" s="15">
        <f>D9+(E9*2)+(F9*3)</f>
        <v>814</v>
      </c>
      <c r="H9" s="15">
        <v>430</v>
      </c>
      <c r="I9" s="17">
        <f>G9/H9</f>
        <v>1.8930232558139535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ht="15" customHeight="1" x14ac:dyDescent="0.25">
      <c r="A10" s="14" t="s">
        <v>400</v>
      </c>
      <c r="B10" s="15" t="s">
        <v>382</v>
      </c>
      <c r="C10" s="15" t="s">
        <v>53</v>
      </c>
      <c r="D10" s="15">
        <v>54</v>
      </c>
      <c r="E10" s="15">
        <v>40</v>
      </c>
      <c r="F10" s="15">
        <v>236</v>
      </c>
      <c r="G10" s="15">
        <f>D10+(E10*2)+(F10*3)</f>
        <v>842</v>
      </c>
      <c r="H10" s="15">
        <v>500</v>
      </c>
      <c r="I10" s="17">
        <f>G10/H10</f>
        <v>1.6839999999999999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</row>
    <row r="11" spans="1:1024" ht="15" customHeight="1" x14ac:dyDescent="0.3">
      <c r="A11" s="6" t="s">
        <v>3</v>
      </c>
      <c r="B11" s="7" t="s">
        <v>4</v>
      </c>
      <c r="C11" s="7" t="s">
        <v>5</v>
      </c>
      <c r="D11" s="7" t="s">
        <v>0</v>
      </c>
      <c r="E11" s="7" t="s">
        <v>1</v>
      </c>
      <c r="F11" s="7" t="s">
        <v>2</v>
      </c>
      <c r="G11" s="7" t="s">
        <v>6</v>
      </c>
      <c r="H11" s="8" t="s">
        <v>7</v>
      </c>
      <c r="I11" s="9" t="s">
        <v>8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</row>
    <row r="12" spans="1:1024" ht="15" customHeight="1" x14ac:dyDescent="0.25">
      <c r="A12" s="14" t="s">
        <v>396</v>
      </c>
      <c r="B12" s="15" t="s">
        <v>381</v>
      </c>
      <c r="C12" s="15" t="s">
        <v>9</v>
      </c>
      <c r="D12" s="15">
        <v>1</v>
      </c>
      <c r="E12" s="15">
        <v>1</v>
      </c>
      <c r="F12" s="15">
        <v>10</v>
      </c>
      <c r="G12" s="15">
        <f>D12+(E12*2)+(F12*3)</f>
        <v>33</v>
      </c>
      <c r="H12" s="15">
        <v>13</v>
      </c>
      <c r="I12" s="17">
        <f>G12/H12</f>
        <v>2.5384615384615383</v>
      </c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  <c r="JA12" s="41"/>
      <c r="JB12" s="41"/>
      <c r="JC12" s="41"/>
      <c r="JD12" s="41"/>
      <c r="JE12" s="41"/>
      <c r="JF12" s="41"/>
      <c r="JG12" s="41"/>
      <c r="JH12" s="41"/>
      <c r="JI12" s="41"/>
      <c r="JJ12" s="41"/>
      <c r="JK12" s="41"/>
      <c r="JL12" s="41"/>
      <c r="JM12" s="41"/>
      <c r="JN12" s="41"/>
      <c r="JO12" s="41"/>
      <c r="JP12" s="41"/>
      <c r="JQ12" s="41"/>
      <c r="JR12" s="41"/>
      <c r="JS12" s="41"/>
      <c r="JT12" s="41"/>
      <c r="JU12" s="41"/>
      <c r="JV12" s="41"/>
      <c r="JW12" s="41"/>
      <c r="JX12" s="41"/>
      <c r="JY12" s="41"/>
      <c r="JZ12" s="41"/>
      <c r="KA12" s="41"/>
      <c r="KB12" s="41"/>
      <c r="KC12" s="41"/>
      <c r="KD12" s="41"/>
      <c r="KE12" s="41"/>
      <c r="KF12" s="41"/>
      <c r="KG12" s="41"/>
      <c r="KH12" s="41"/>
      <c r="KI12" s="41"/>
      <c r="KJ12" s="41"/>
      <c r="KK12" s="41"/>
      <c r="KL12" s="41"/>
      <c r="KM12" s="41"/>
      <c r="KN12" s="41"/>
      <c r="KO12" s="41"/>
      <c r="KP12" s="41"/>
      <c r="KQ12" s="41"/>
      <c r="KR12" s="41"/>
      <c r="KS12" s="41"/>
      <c r="KT12" s="41"/>
      <c r="KU12" s="41"/>
      <c r="KV12" s="41"/>
      <c r="KW12" s="41"/>
      <c r="KX12" s="41"/>
      <c r="KY12" s="41"/>
      <c r="KZ12" s="41"/>
      <c r="LA12" s="41"/>
      <c r="LB12" s="41"/>
      <c r="LC12" s="41"/>
      <c r="LD12" s="41"/>
      <c r="LE12" s="41"/>
      <c r="LF12" s="41"/>
      <c r="LG12" s="41"/>
      <c r="LH12" s="41"/>
      <c r="LI12" s="41"/>
      <c r="LJ12" s="41"/>
      <c r="LK12" s="41"/>
      <c r="LL12" s="41"/>
      <c r="LM12" s="41"/>
      <c r="LN12" s="41"/>
      <c r="LO12" s="41"/>
      <c r="LP12" s="41"/>
      <c r="LQ12" s="41"/>
      <c r="LR12" s="41"/>
      <c r="LS12" s="41"/>
      <c r="LT12" s="41"/>
      <c r="LU12" s="41"/>
      <c r="LV12" s="41"/>
      <c r="LW12" s="41"/>
      <c r="LX12" s="41"/>
      <c r="LY12" s="41"/>
      <c r="LZ12" s="41"/>
      <c r="MA12" s="41"/>
      <c r="MB12" s="41"/>
      <c r="MC12" s="41"/>
      <c r="MD12" s="41"/>
      <c r="ME12" s="41"/>
      <c r="MF12" s="41"/>
      <c r="MG12" s="41"/>
      <c r="MH12" s="41"/>
      <c r="MI12" s="41"/>
      <c r="MJ12" s="41"/>
      <c r="MK12" s="41"/>
      <c r="ML12" s="41"/>
      <c r="MM12" s="41"/>
      <c r="MN12" s="41"/>
      <c r="MO12" s="41"/>
      <c r="MP12" s="41"/>
      <c r="MQ12" s="41"/>
      <c r="MR12" s="41"/>
      <c r="MS12" s="41"/>
      <c r="MT12" s="41"/>
      <c r="MU12" s="41"/>
      <c r="MV12" s="41"/>
      <c r="MW12" s="41"/>
      <c r="MX12" s="41"/>
      <c r="MY12" s="41"/>
      <c r="MZ12" s="41"/>
      <c r="NA12" s="41"/>
      <c r="NB12" s="41"/>
      <c r="NC12" s="41"/>
      <c r="ND12" s="41"/>
      <c r="NE12" s="41"/>
      <c r="NF12" s="41"/>
      <c r="NG12" s="41"/>
      <c r="NH12" s="41"/>
      <c r="NI12" s="41"/>
      <c r="NJ12" s="41"/>
      <c r="NK12" s="41"/>
      <c r="NL12" s="41"/>
      <c r="NM12" s="41"/>
      <c r="NN12" s="41"/>
      <c r="NO12" s="41"/>
      <c r="NP12" s="41"/>
      <c r="NQ12" s="41"/>
      <c r="NR12" s="41"/>
      <c r="NS12" s="41"/>
      <c r="NT12" s="41"/>
      <c r="NU12" s="41"/>
      <c r="NV12" s="41"/>
      <c r="NW12" s="41"/>
      <c r="NX12" s="41"/>
      <c r="NY12" s="41"/>
      <c r="NZ12" s="41"/>
      <c r="OA12" s="41"/>
      <c r="OB12" s="41"/>
      <c r="OC12" s="41"/>
      <c r="OD12" s="41"/>
      <c r="OE12" s="41"/>
      <c r="OF12" s="41"/>
      <c r="OG12" s="41"/>
      <c r="OH12" s="41"/>
      <c r="OI12" s="41"/>
      <c r="OJ12" s="41"/>
      <c r="OK12" s="41"/>
      <c r="OL12" s="41"/>
      <c r="OM12" s="41"/>
      <c r="ON12" s="41"/>
      <c r="OO12" s="41"/>
      <c r="OP12" s="41"/>
      <c r="OQ12" s="41"/>
      <c r="OR12" s="41"/>
      <c r="OS12" s="41"/>
      <c r="OT12" s="41"/>
      <c r="OU12" s="41"/>
      <c r="OV12" s="41"/>
      <c r="OW12" s="41"/>
      <c r="OX12" s="41"/>
      <c r="OY12" s="41"/>
      <c r="OZ12" s="41"/>
      <c r="PA12" s="41"/>
      <c r="PB12" s="41"/>
      <c r="PC12" s="41"/>
      <c r="PD12" s="41"/>
      <c r="PE12" s="41"/>
      <c r="PF12" s="41"/>
      <c r="PG12" s="41"/>
      <c r="PH12" s="41"/>
      <c r="PI12" s="41"/>
      <c r="PJ12" s="41"/>
      <c r="PK12" s="41"/>
      <c r="PL12" s="41"/>
      <c r="PM12" s="41"/>
      <c r="PN12" s="41"/>
      <c r="PO12" s="41"/>
      <c r="PP12" s="41"/>
      <c r="PQ12" s="41"/>
      <c r="PR12" s="41"/>
      <c r="PS12" s="41"/>
      <c r="PT12" s="41"/>
      <c r="PU12" s="41"/>
      <c r="PV12" s="41"/>
      <c r="PW12" s="41"/>
      <c r="PX12" s="41"/>
      <c r="PY12" s="41"/>
      <c r="PZ12" s="41"/>
      <c r="QA12" s="41"/>
      <c r="QB12" s="41"/>
      <c r="QC12" s="41"/>
      <c r="QD12" s="41"/>
      <c r="QE12" s="41"/>
      <c r="QF12" s="41"/>
      <c r="QG12" s="41"/>
      <c r="QH12" s="41"/>
      <c r="QI12" s="41"/>
      <c r="QJ12" s="41"/>
      <c r="QK12" s="41"/>
      <c r="QL12" s="41"/>
      <c r="QM12" s="41"/>
      <c r="QN12" s="41"/>
      <c r="QO12" s="41"/>
      <c r="QP12" s="41"/>
      <c r="QQ12" s="41"/>
      <c r="QR12" s="41"/>
      <c r="QS12" s="41"/>
      <c r="QT12" s="41"/>
      <c r="QU12" s="41"/>
      <c r="QV12" s="41"/>
      <c r="QW12" s="41"/>
      <c r="QX12" s="41"/>
      <c r="QY12" s="41"/>
      <c r="QZ12" s="41"/>
      <c r="RA12" s="41"/>
      <c r="RB12" s="41"/>
      <c r="RC12" s="41"/>
      <c r="RD12" s="41"/>
      <c r="RE12" s="41"/>
      <c r="RF12" s="41"/>
      <c r="RG12" s="41"/>
      <c r="RH12" s="41"/>
      <c r="RI12" s="41"/>
      <c r="RJ12" s="41"/>
      <c r="RK12" s="41"/>
      <c r="RL12" s="41"/>
      <c r="RM12" s="41"/>
      <c r="RN12" s="41"/>
      <c r="RO12" s="41"/>
      <c r="RP12" s="41"/>
      <c r="RQ12" s="41"/>
      <c r="RR12" s="41"/>
      <c r="RS12" s="41"/>
      <c r="RT12" s="41"/>
      <c r="RU12" s="41"/>
      <c r="RV12" s="41"/>
      <c r="RW12" s="41"/>
      <c r="RX12" s="41"/>
      <c r="RY12" s="41"/>
      <c r="RZ12" s="41"/>
      <c r="SA12" s="41"/>
      <c r="SB12" s="41"/>
      <c r="SC12" s="41"/>
      <c r="SD12" s="41"/>
      <c r="SE12" s="41"/>
      <c r="SF12" s="41"/>
      <c r="SG12" s="41"/>
      <c r="SH12" s="41"/>
      <c r="SI12" s="41"/>
      <c r="SJ12" s="41"/>
      <c r="SK12" s="41"/>
      <c r="SL12" s="41"/>
      <c r="SM12" s="41"/>
      <c r="SN12" s="41"/>
      <c r="SO12" s="41"/>
      <c r="SP12" s="41"/>
      <c r="SQ12" s="41"/>
      <c r="SR12" s="41"/>
      <c r="SS12" s="41"/>
      <c r="ST12" s="41"/>
      <c r="SU12" s="41"/>
      <c r="SV12" s="41"/>
      <c r="SW12" s="41"/>
      <c r="SX12" s="41"/>
      <c r="SY12" s="41"/>
      <c r="SZ12" s="41"/>
      <c r="TA12" s="41"/>
      <c r="TB12" s="41"/>
      <c r="TC12" s="41"/>
      <c r="TD12" s="41"/>
      <c r="TE12" s="41"/>
      <c r="TF12" s="41"/>
      <c r="TG12" s="41"/>
      <c r="TH12" s="41"/>
      <c r="TI12" s="41"/>
      <c r="TJ12" s="41"/>
      <c r="TK12" s="41"/>
      <c r="TL12" s="41"/>
      <c r="TM12" s="41"/>
      <c r="TN12" s="41"/>
      <c r="TO12" s="41"/>
      <c r="TP12" s="41"/>
      <c r="TQ12" s="41"/>
      <c r="TR12" s="41"/>
      <c r="TS12" s="41"/>
      <c r="TT12" s="41"/>
      <c r="TU12" s="41"/>
      <c r="TV12" s="41"/>
      <c r="TW12" s="41"/>
      <c r="TX12" s="41"/>
      <c r="TY12" s="41"/>
      <c r="TZ12" s="41"/>
      <c r="UA12" s="41"/>
      <c r="UB12" s="41"/>
      <c r="UC12" s="41"/>
      <c r="UD12" s="41"/>
      <c r="UE12" s="41"/>
      <c r="UF12" s="41"/>
      <c r="UG12" s="41"/>
      <c r="UH12" s="41"/>
      <c r="UI12" s="41"/>
      <c r="UJ12" s="41"/>
      <c r="UK12" s="41"/>
      <c r="UL12" s="41"/>
      <c r="UM12" s="41"/>
      <c r="UN12" s="41"/>
      <c r="UO12" s="41"/>
      <c r="UP12" s="41"/>
      <c r="UQ12" s="41"/>
      <c r="UR12" s="41"/>
      <c r="US12" s="41"/>
      <c r="UT12" s="41"/>
      <c r="UU12" s="41"/>
      <c r="UV12" s="41"/>
      <c r="UW12" s="41"/>
      <c r="UX12" s="41"/>
      <c r="UY12" s="41"/>
      <c r="UZ12" s="41"/>
      <c r="VA12" s="41"/>
      <c r="VB12" s="41"/>
      <c r="VC12" s="41"/>
      <c r="VD12" s="41"/>
      <c r="VE12" s="41"/>
      <c r="VF12" s="41"/>
      <c r="VG12" s="41"/>
      <c r="VH12" s="41"/>
      <c r="VI12" s="41"/>
      <c r="VJ12" s="41"/>
      <c r="VK12" s="41"/>
      <c r="VL12" s="41"/>
      <c r="VM12" s="41"/>
      <c r="VN12" s="41"/>
      <c r="VO12" s="41"/>
      <c r="VP12" s="41"/>
      <c r="VQ12" s="41"/>
      <c r="VR12" s="41"/>
      <c r="VS12" s="41"/>
      <c r="VT12" s="41"/>
      <c r="VU12" s="41"/>
      <c r="VV12" s="41"/>
      <c r="VW12" s="41"/>
      <c r="VX12" s="41"/>
      <c r="VY12" s="41"/>
      <c r="VZ12" s="41"/>
      <c r="WA12" s="41"/>
      <c r="WB12" s="41"/>
      <c r="WC12" s="41"/>
      <c r="WD12" s="41"/>
      <c r="WE12" s="41"/>
      <c r="WF12" s="41"/>
      <c r="WG12" s="41"/>
      <c r="WH12" s="41"/>
      <c r="WI12" s="41"/>
      <c r="WJ12" s="41"/>
      <c r="WK12" s="41"/>
      <c r="WL12" s="41"/>
      <c r="WM12" s="41"/>
      <c r="WN12" s="41"/>
      <c r="WO12" s="41"/>
      <c r="WP12" s="41"/>
      <c r="WQ12" s="41"/>
      <c r="WR12" s="41"/>
      <c r="WS12" s="41"/>
      <c r="WT12" s="41"/>
      <c r="WU12" s="41"/>
      <c r="WV12" s="41"/>
      <c r="WW12" s="41"/>
      <c r="WX12" s="41"/>
      <c r="WY12" s="41"/>
      <c r="WZ12" s="41"/>
      <c r="XA12" s="41"/>
      <c r="XB12" s="41"/>
      <c r="XC12" s="41"/>
      <c r="XD12" s="41"/>
      <c r="XE12" s="41"/>
      <c r="XF12" s="41"/>
      <c r="XG12" s="41"/>
      <c r="XH12" s="41"/>
      <c r="XI12" s="41"/>
      <c r="XJ12" s="41"/>
      <c r="XK12" s="41"/>
      <c r="XL12" s="41"/>
      <c r="XM12" s="41"/>
      <c r="XN12" s="41"/>
      <c r="XO12" s="41"/>
      <c r="XP12" s="41"/>
      <c r="XQ12" s="41"/>
      <c r="XR12" s="41"/>
      <c r="XS12" s="41"/>
      <c r="XT12" s="41"/>
      <c r="XU12" s="41"/>
      <c r="XV12" s="41"/>
      <c r="XW12" s="41"/>
      <c r="XX12" s="41"/>
      <c r="XY12" s="41"/>
      <c r="XZ12" s="41"/>
      <c r="YA12" s="41"/>
      <c r="YB12" s="41"/>
      <c r="YC12" s="41"/>
      <c r="YD12" s="41"/>
      <c r="YE12" s="41"/>
      <c r="YF12" s="41"/>
      <c r="YG12" s="41"/>
      <c r="YH12" s="41"/>
      <c r="YI12" s="41"/>
      <c r="YJ12" s="41"/>
      <c r="YK12" s="41"/>
      <c r="YL12" s="41"/>
      <c r="YM12" s="41"/>
      <c r="YN12" s="41"/>
      <c r="YO12" s="41"/>
      <c r="YP12" s="41"/>
      <c r="YQ12" s="41"/>
      <c r="YR12" s="41"/>
      <c r="YS12" s="41"/>
      <c r="YT12" s="41"/>
      <c r="YU12" s="41"/>
      <c r="YV12" s="41"/>
      <c r="YW12" s="41"/>
      <c r="YX12" s="41"/>
      <c r="YY12" s="41"/>
      <c r="YZ12" s="41"/>
      <c r="ZA12" s="41"/>
      <c r="ZB12" s="41"/>
      <c r="ZC12" s="41"/>
      <c r="ZD12" s="41"/>
      <c r="ZE12" s="41"/>
      <c r="ZF12" s="41"/>
      <c r="ZG12" s="41"/>
      <c r="ZH12" s="41"/>
      <c r="ZI12" s="41"/>
      <c r="ZJ12" s="41"/>
      <c r="ZK12" s="41"/>
      <c r="ZL12" s="41"/>
      <c r="ZM12" s="41"/>
      <c r="ZN12" s="41"/>
      <c r="ZO12" s="41"/>
      <c r="ZP12" s="41"/>
      <c r="ZQ12" s="41"/>
      <c r="ZR12" s="41"/>
      <c r="ZS12" s="41"/>
      <c r="ZT12" s="41"/>
      <c r="ZU12" s="41"/>
      <c r="ZV12" s="41"/>
      <c r="ZW12" s="41"/>
      <c r="ZX12" s="41"/>
      <c r="ZY12" s="41"/>
      <c r="ZZ12" s="41"/>
      <c r="AAA12" s="41"/>
      <c r="AAB12" s="41"/>
      <c r="AAC12" s="41"/>
      <c r="AAD12" s="41"/>
      <c r="AAE12" s="41"/>
      <c r="AAF12" s="41"/>
      <c r="AAG12" s="41"/>
      <c r="AAH12" s="41"/>
      <c r="AAI12" s="41"/>
      <c r="AAJ12" s="41"/>
      <c r="AAK12" s="41"/>
      <c r="AAL12" s="41"/>
      <c r="AAM12" s="41"/>
      <c r="AAN12" s="41"/>
      <c r="AAO12" s="41"/>
      <c r="AAP12" s="41"/>
      <c r="AAQ12" s="41"/>
      <c r="AAR12" s="41"/>
      <c r="AAS12" s="41"/>
      <c r="AAT12" s="41"/>
      <c r="AAU12" s="41"/>
      <c r="AAV12" s="41"/>
      <c r="AAW12" s="41"/>
      <c r="AAX12" s="41"/>
      <c r="AAY12" s="41"/>
      <c r="AAZ12" s="41"/>
      <c r="ABA12" s="41"/>
      <c r="ABB12" s="41"/>
      <c r="ABC12" s="41"/>
      <c r="ABD12" s="41"/>
      <c r="ABE12" s="41"/>
      <c r="ABF12" s="41"/>
      <c r="ABG12" s="41"/>
      <c r="ABH12" s="41"/>
      <c r="ABI12" s="41"/>
      <c r="ABJ12" s="41"/>
      <c r="ABK12" s="41"/>
      <c r="ABL12" s="41"/>
      <c r="ABM12" s="41"/>
      <c r="ABN12" s="41"/>
      <c r="ABO12" s="41"/>
      <c r="ABP12" s="41"/>
      <c r="ABQ12" s="41"/>
      <c r="ABR12" s="41"/>
      <c r="ABS12" s="41"/>
      <c r="ABT12" s="41"/>
      <c r="ABU12" s="41"/>
      <c r="ABV12" s="41"/>
      <c r="ABW12" s="41"/>
      <c r="ABX12" s="41"/>
      <c r="ABY12" s="41"/>
      <c r="ABZ12" s="41"/>
      <c r="ACA12" s="41"/>
      <c r="ACB12" s="41"/>
      <c r="ACC12" s="41"/>
      <c r="ACD12" s="41"/>
      <c r="ACE12" s="41"/>
      <c r="ACF12" s="41"/>
      <c r="ACG12" s="41"/>
      <c r="ACH12" s="41"/>
      <c r="ACI12" s="41"/>
      <c r="ACJ12" s="41"/>
      <c r="ACK12" s="41"/>
      <c r="ACL12" s="41"/>
      <c r="ACM12" s="41"/>
      <c r="ACN12" s="41"/>
      <c r="ACO12" s="41"/>
      <c r="ACP12" s="41"/>
      <c r="ACQ12" s="41"/>
      <c r="ACR12" s="41"/>
      <c r="ACS12" s="41"/>
      <c r="ACT12" s="41"/>
      <c r="ACU12" s="41"/>
      <c r="ACV12" s="41"/>
      <c r="ACW12" s="41"/>
      <c r="ACX12" s="41"/>
      <c r="ACY12" s="41"/>
      <c r="ACZ12" s="41"/>
      <c r="ADA12" s="41"/>
      <c r="ADB12" s="41"/>
      <c r="ADC12" s="41"/>
      <c r="ADD12" s="41"/>
      <c r="ADE12" s="41"/>
      <c r="ADF12" s="41"/>
      <c r="ADG12" s="41"/>
      <c r="ADH12" s="41"/>
      <c r="ADI12" s="41"/>
      <c r="ADJ12" s="41"/>
      <c r="ADK12" s="41"/>
      <c r="ADL12" s="41"/>
      <c r="ADM12" s="41"/>
      <c r="ADN12" s="41"/>
      <c r="ADO12" s="41"/>
      <c r="ADP12" s="41"/>
      <c r="ADQ12" s="41"/>
      <c r="ADR12" s="41"/>
      <c r="ADS12" s="41"/>
      <c r="ADT12" s="41"/>
      <c r="ADU12" s="41"/>
      <c r="ADV12" s="41"/>
      <c r="ADW12" s="41"/>
      <c r="ADX12" s="41"/>
      <c r="ADY12" s="41"/>
      <c r="ADZ12" s="41"/>
      <c r="AEA12" s="41"/>
      <c r="AEB12" s="41"/>
      <c r="AEC12" s="41"/>
      <c r="AED12" s="41"/>
      <c r="AEE12" s="41"/>
      <c r="AEF12" s="41"/>
      <c r="AEG12" s="41"/>
      <c r="AEH12" s="41"/>
      <c r="AEI12" s="41"/>
      <c r="AEJ12" s="41"/>
      <c r="AEK12" s="41"/>
      <c r="AEL12" s="41"/>
      <c r="AEM12" s="41"/>
      <c r="AEN12" s="41"/>
      <c r="AEO12" s="41"/>
      <c r="AEP12" s="41"/>
      <c r="AEQ12" s="41"/>
      <c r="AER12" s="41"/>
      <c r="AES12" s="41"/>
      <c r="AET12" s="41"/>
      <c r="AEU12" s="41"/>
      <c r="AEV12" s="41"/>
      <c r="AEW12" s="41"/>
      <c r="AEX12" s="41"/>
      <c r="AEY12" s="41"/>
      <c r="AEZ12" s="41"/>
      <c r="AFA12" s="41"/>
      <c r="AFB12" s="41"/>
      <c r="AFC12" s="41"/>
      <c r="AFD12" s="41"/>
      <c r="AFE12" s="41"/>
      <c r="AFF12" s="41"/>
      <c r="AFG12" s="41"/>
      <c r="AFH12" s="41"/>
      <c r="AFI12" s="41"/>
      <c r="AFJ12" s="41"/>
      <c r="AFK12" s="41"/>
      <c r="AFL12" s="41"/>
      <c r="AFM12" s="41"/>
      <c r="AFN12" s="41"/>
      <c r="AFO12" s="41"/>
      <c r="AFP12" s="41"/>
      <c r="AFQ12" s="41"/>
      <c r="AFR12" s="41"/>
      <c r="AFS12" s="41"/>
      <c r="AFT12" s="41"/>
      <c r="AFU12" s="41"/>
      <c r="AFV12" s="41"/>
      <c r="AFW12" s="41"/>
      <c r="AFX12" s="41"/>
      <c r="AFY12" s="41"/>
      <c r="AFZ12" s="41"/>
      <c r="AGA12" s="41"/>
      <c r="AGB12" s="41"/>
      <c r="AGC12" s="41"/>
      <c r="AGD12" s="41"/>
      <c r="AGE12" s="41"/>
      <c r="AGF12" s="41"/>
      <c r="AGG12" s="41"/>
      <c r="AGH12" s="41"/>
      <c r="AGI12" s="41"/>
      <c r="AGJ12" s="41"/>
      <c r="AGK12" s="41"/>
      <c r="AGL12" s="41"/>
      <c r="AGM12" s="41"/>
      <c r="AGN12" s="41"/>
      <c r="AGO12" s="41"/>
      <c r="AGP12" s="41"/>
      <c r="AGQ12" s="41"/>
      <c r="AGR12" s="41"/>
      <c r="AGS12" s="41"/>
      <c r="AGT12" s="41"/>
      <c r="AGU12" s="41"/>
      <c r="AGV12" s="41"/>
      <c r="AGW12" s="41"/>
      <c r="AGX12" s="41"/>
      <c r="AGY12" s="41"/>
      <c r="AGZ12" s="41"/>
      <c r="AHA12" s="41"/>
      <c r="AHB12" s="41"/>
      <c r="AHC12" s="41"/>
      <c r="AHD12" s="41"/>
      <c r="AHE12" s="41"/>
      <c r="AHF12" s="41"/>
      <c r="AHG12" s="41"/>
      <c r="AHH12" s="41"/>
      <c r="AHI12" s="41"/>
      <c r="AHJ12" s="41"/>
      <c r="AHK12" s="41"/>
      <c r="AHL12" s="41"/>
      <c r="AHM12" s="41"/>
      <c r="AHN12" s="41"/>
      <c r="AHO12" s="41"/>
      <c r="AHP12" s="41"/>
      <c r="AHQ12" s="41"/>
      <c r="AHR12" s="41"/>
      <c r="AHS12" s="41"/>
      <c r="AHT12" s="41"/>
      <c r="AHU12" s="41"/>
      <c r="AHV12" s="41"/>
      <c r="AHW12" s="41"/>
      <c r="AHX12" s="41"/>
      <c r="AHY12" s="41"/>
      <c r="AHZ12" s="41"/>
      <c r="AIA12" s="41"/>
      <c r="AIB12" s="41"/>
      <c r="AIC12" s="41"/>
      <c r="AID12" s="41"/>
      <c r="AIE12" s="41"/>
      <c r="AIF12" s="41"/>
      <c r="AIG12" s="41"/>
      <c r="AIH12" s="41"/>
      <c r="AII12" s="41"/>
      <c r="AIJ12" s="41"/>
      <c r="AIK12" s="41"/>
      <c r="AIL12" s="41"/>
      <c r="AIM12" s="41"/>
      <c r="AIN12" s="41"/>
      <c r="AIO12" s="41"/>
      <c r="AIP12" s="41"/>
      <c r="AIQ12" s="41"/>
      <c r="AIR12" s="41"/>
      <c r="AIS12" s="41"/>
      <c r="AIT12" s="41"/>
      <c r="AIU12" s="41"/>
      <c r="AIV12" s="41"/>
      <c r="AIW12" s="41"/>
      <c r="AIX12" s="41"/>
      <c r="AIY12" s="41"/>
      <c r="AIZ12" s="41"/>
      <c r="AJA12" s="41"/>
      <c r="AJB12" s="41"/>
      <c r="AJC12" s="41"/>
      <c r="AJD12" s="41"/>
      <c r="AJE12" s="41"/>
      <c r="AJF12" s="41"/>
      <c r="AJG12" s="41"/>
      <c r="AJH12" s="41"/>
      <c r="AJI12" s="41"/>
      <c r="AJJ12" s="41"/>
      <c r="AJK12" s="41"/>
      <c r="AJL12" s="41"/>
      <c r="AJM12" s="41"/>
      <c r="AJN12" s="41"/>
      <c r="AJO12" s="41"/>
      <c r="AJP12" s="41"/>
      <c r="AJQ12" s="41"/>
      <c r="AJR12" s="41"/>
      <c r="AJS12" s="41"/>
      <c r="AJT12" s="41"/>
      <c r="AJU12" s="41"/>
      <c r="AJV12" s="41"/>
      <c r="AJW12" s="41"/>
      <c r="AJX12" s="41"/>
      <c r="AJY12" s="41"/>
      <c r="AJZ12" s="41"/>
      <c r="AKA12" s="41"/>
      <c r="AKB12" s="41"/>
      <c r="AKC12" s="41"/>
      <c r="AKD12" s="41"/>
      <c r="AKE12" s="41"/>
      <c r="AKF12" s="41"/>
      <c r="AKG12" s="41"/>
      <c r="AKH12" s="41"/>
      <c r="AKI12" s="41"/>
      <c r="AKJ12" s="41"/>
      <c r="AKK12" s="41"/>
      <c r="AKL12" s="41"/>
      <c r="AKM12" s="41"/>
      <c r="AKN12" s="41"/>
      <c r="AKO12" s="41"/>
      <c r="AKP12" s="41"/>
      <c r="AKQ12" s="41"/>
      <c r="AKR12" s="41"/>
      <c r="AKS12" s="41"/>
      <c r="AKT12" s="41"/>
      <c r="AKU12" s="41"/>
      <c r="AKV12" s="41"/>
      <c r="AKW12" s="41"/>
      <c r="AKX12" s="41"/>
      <c r="AKY12" s="41"/>
      <c r="AKZ12" s="41"/>
      <c r="ALA12" s="41"/>
      <c r="ALB12" s="41"/>
      <c r="ALC12" s="41"/>
      <c r="ALD12" s="41"/>
      <c r="ALE12" s="41"/>
      <c r="ALF12" s="41"/>
      <c r="ALG12" s="41"/>
      <c r="ALH12" s="41"/>
      <c r="ALI12" s="41"/>
      <c r="ALJ12" s="41"/>
      <c r="ALK12" s="41"/>
      <c r="ALL12" s="41"/>
      <c r="ALM12" s="41"/>
      <c r="ALN12" s="41"/>
      <c r="ALO12" s="41"/>
      <c r="ALP12" s="41"/>
      <c r="ALQ12" s="41"/>
      <c r="ALR12" s="41"/>
      <c r="ALS12" s="41"/>
      <c r="ALT12" s="41"/>
      <c r="ALU12" s="41"/>
      <c r="ALV12" s="41"/>
      <c r="ALW12" s="41"/>
      <c r="ALX12" s="41"/>
      <c r="ALY12" s="41"/>
      <c r="ALZ12" s="41"/>
      <c r="AMA12" s="41"/>
      <c r="AMB12" s="41"/>
      <c r="AMC12" s="41"/>
      <c r="AMD12" s="41"/>
      <c r="AME12" s="41"/>
      <c r="AMF12" s="41"/>
      <c r="AMG12" s="41"/>
      <c r="AMH12" s="41"/>
      <c r="AMI12" s="41"/>
      <c r="AMJ12" s="41"/>
    </row>
    <row r="13" spans="1:1024" s="13" customFormat="1" ht="15" customHeight="1" x14ac:dyDescent="0.25">
      <c r="A13" s="14" t="s">
        <v>400</v>
      </c>
      <c r="B13" s="15" t="s">
        <v>449</v>
      </c>
      <c r="C13" s="15" t="s">
        <v>9</v>
      </c>
      <c r="D13" s="15">
        <v>53</v>
      </c>
      <c r="E13" s="15">
        <v>85</v>
      </c>
      <c r="F13" s="15">
        <v>417</v>
      </c>
      <c r="G13" s="15">
        <f>D13+(E13*2)+(F13*3)</f>
        <v>1474</v>
      </c>
      <c r="H13" s="15">
        <v>600</v>
      </c>
      <c r="I13" s="17">
        <f>G13/H13</f>
        <v>2.4566666666666666</v>
      </c>
      <c r="J13" s="2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  <c r="FU13" s="41"/>
      <c r="FV13" s="41"/>
      <c r="FW13" s="41"/>
      <c r="FX13" s="41"/>
      <c r="FY13" s="41"/>
      <c r="FZ13" s="41"/>
      <c r="GA13" s="41"/>
      <c r="GB13" s="41"/>
      <c r="GC13" s="41"/>
      <c r="GD13" s="41"/>
      <c r="GE13" s="41"/>
      <c r="GF13" s="41"/>
      <c r="GG13" s="41"/>
      <c r="GH13" s="41"/>
      <c r="GI13" s="41"/>
      <c r="GJ13" s="41"/>
      <c r="GK13" s="41"/>
      <c r="GL13" s="41"/>
      <c r="GM13" s="41"/>
      <c r="GN13" s="41"/>
      <c r="GO13" s="41"/>
      <c r="GP13" s="41"/>
      <c r="GQ13" s="41"/>
      <c r="GR13" s="41"/>
      <c r="GS13" s="41"/>
      <c r="GT13" s="41"/>
      <c r="GU13" s="41"/>
      <c r="GV13" s="41"/>
      <c r="GW13" s="41"/>
      <c r="GX13" s="41"/>
      <c r="GY13" s="41"/>
      <c r="GZ13" s="41"/>
      <c r="HA13" s="41"/>
      <c r="HB13" s="41"/>
      <c r="HC13" s="41"/>
      <c r="HD13" s="41"/>
      <c r="HE13" s="41"/>
      <c r="HF13" s="41"/>
      <c r="HG13" s="41"/>
      <c r="HH13" s="41"/>
      <c r="HI13" s="41"/>
      <c r="HJ13" s="41"/>
      <c r="HK13" s="41"/>
      <c r="HL13" s="41"/>
      <c r="HM13" s="41"/>
      <c r="HN13" s="41"/>
      <c r="HO13" s="41"/>
      <c r="HP13" s="41"/>
      <c r="HQ13" s="41"/>
      <c r="HR13" s="41"/>
      <c r="HS13" s="41"/>
      <c r="HT13" s="41"/>
      <c r="HU13" s="41"/>
      <c r="HV13" s="41"/>
      <c r="HW13" s="41"/>
      <c r="HX13" s="41"/>
      <c r="HY13" s="41"/>
      <c r="HZ13" s="41"/>
      <c r="IA13" s="41"/>
      <c r="IB13" s="41"/>
      <c r="IC13" s="41"/>
      <c r="ID13" s="41"/>
      <c r="IE13" s="41"/>
      <c r="IF13" s="41"/>
      <c r="IG13" s="41"/>
      <c r="IH13" s="41"/>
      <c r="II13" s="41"/>
      <c r="IJ13" s="41"/>
      <c r="IK13" s="41"/>
      <c r="IL13" s="41"/>
      <c r="IM13" s="41"/>
      <c r="IN13" s="41"/>
      <c r="IO13" s="41"/>
      <c r="IP13" s="41"/>
      <c r="IQ13" s="41"/>
      <c r="IR13" s="41"/>
      <c r="IS13" s="41"/>
      <c r="IT13" s="41"/>
      <c r="IU13" s="41"/>
      <c r="IV13" s="41"/>
      <c r="IW13" s="41"/>
      <c r="IX13" s="41"/>
      <c r="IY13" s="41"/>
      <c r="IZ13" s="41"/>
      <c r="JA13" s="41"/>
      <c r="JB13" s="41"/>
      <c r="JC13" s="41"/>
      <c r="JD13" s="41"/>
      <c r="JE13" s="41"/>
      <c r="JF13" s="41"/>
      <c r="JG13" s="41"/>
      <c r="JH13" s="41"/>
      <c r="JI13" s="41"/>
      <c r="JJ13" s="41"/>
      <c r="JK13" s="41"/>
      <c r="JL13" s="41"/>
      <c r="JM13" s="41"/>
      <c r="JN13" s="41"/>
      <c r="JO13" s="41"/>
      <c r="JP13" s="41"/>
      <c r="JQ13" s="41"/>
      <c r="JR13" s="41"/>
      <c r="JS13" s="41"/>
      <c r="JT13" s="41"/>
      <c r="JU13" s="41"/>
      <c r="JV13" s="41"/>
      <c r="JW13" s="41"/>
      <c r="JX13" s="41"/>
      <c r="JY13" s="41"/>
      <c r="JZ13" s="41"/>
      <c r="KA13" s="41"/>
      <c r="KB13" s="41"/>
      <c r="KC13" s="41"/>
      <c r="KD13" s="41"/>
      <c r="KE13" s="41"/>
      <c r="KF13" s="41"/>
      <c r="KG13" s="41"/>
      <c r="KH13" s="41"/>
      <c r="KI13" s="41"/>
      <c r="KJ13" s="41"/>
      <c r="KK13" s="41"/>
      <c r="KL13" s="41"/>
      <c r="KM13" s="41"/>
      <c r="KN13" s="41"/>
      <c r="KO13" s="41"/>
      <c r="KP13" s="41"/>
      <c r="KQ13" s="41"/>
      <c r="KR13" s="41"/>
      <c r="KS13" s="41"/>
      <c r="KT13" s="41"/>
      <c r="KU13" s="41"/>
      <c r="KV13" s="41"/>
      <c r="KW13" s="41"/>
      <c r="KX13" s="41"/>
      <c r="KY13" s="41"/>
      <c r="KZ13" s="41"/>
      <c r="LA13" s="41"/>
      <c r="LB13" s="41"/>
      <c r="LC13" s="41"/>
      <c r="LD13" s="41"/>
      <c r="LE13" s="41"/>
      <c r="LF13" s="41"/>
      <c r="LG13" s="41"/>
      <c r="LH13" s="41"/>
      <c r="LI13" s="41"/>
      <c r="LJ13" s="41"/>
      <c r="LK13" s="41"/>
      <c r="LL13" s="41"/>
      <c r="LM13" s="41"/>
      <c r="LN13" s="41"/>
      <c r="LO13" s="41"/>
      <c r="LP13" s="41"/>
      <c r="LQ13" s="41"/>
      <c r="LR13" s="41"/>
      <c r="LS13" s="41"/>
      <c r="LT13" s="41"/>
      <c r="LU13" s="41"/>
      <c r="LV13" s="41"/>
      <c r="LW13" s="41"/>
      <c r="LX13" s="41"/>
      <c r="LY13" s="41"/>
      <c r="LZ13" s="41"/>
      <c r="MA13" s="41"/>
      <c r="MB13" s="41"/>
      <c r="MC13" s="41"/>
      <c r="MD13" s="41"/>
      <c r="ME13" s="41"/>
      <c r="MF13" s="41"/>
      <c r="MG13" s="41"/>
      <c r="MH13" s="41"/>
      <c r="MI13" s="41"/>
      <c r="MJ13" s="41"/>
      <c r="MK13" s="41"/>
      <c r="ML13" s="41"/>
      <c r="MM13" s="41"/>
      <c r="MN13" s="41"/>
      <c r="MO13" s="41"/>
      <c r="MP13" s="41"/>
      <c r="MQ13" s="41"/>
      <c r="MR13" s="41"/>
      <c r="MS13" s="41"/>
      <c r="MT13" s="41"/>
      <c r="MU13" s="41"/>
      <c r="MV13" s="41"/>
      <c r="MW13" s="41"/>
      <c r="MX13" s="41"/>
      <c r="MY13" s="41"/>
      <c r="MZ13" s="41"/>
      <c r="NA13" s="41"/>
      <c r="NB13" s="41"/>
      <c r="NC13" s="41"/>
      <c r="ND13" s="41"/>
      <c r="NE13" s="41"/>
      <c r="NF13" s="41"/>
      <c r="NG13" s="41"/>
      <c r="NH13" s="41"/>
      <c r="NI13" s="41"/>
      <c r="NJ13" s="41"/>
      <c r="NK13" s="41"/>
      <c r="NL13" s="41"/>
      <c r="NM13" s="41"/>
      <c r="NN13" s="41"/>
      <c r="NO13" s="41"/>
      <c r="NP13" s="41"/>
      <c r="NQ13" s="41"/>
      <c r="NR13" s="41"/>
      <c r="NS13" s="41"/>
      <c r="NT13" s="41"/>
      <c r="NU13" s="41"/>
      <c r="NV13" s="41"/>
      <c r="NW13" s="41"/>
      <c r="NX13" s="41"/>
      <c r="NY13" s="41"/>
      <c r="NZ13" s="41"/>
      <c r="OA13" s="41"/>
      <c r="OB13" s="41"/>
      <c r="OC13" s="41"/>
      <c r="OD13" s="41"/>
      <c r="OE13" s="41"/>
      <c r="OF13" s="41"/>
      <c r="OG13" s="41"/>
      <c r="OH13" s="41"/>
      <c r="OI13" s="41"/>
      <c r="OJ13" s="41"/>
      <c r="OK13" s="41"/>
      <c r="OL13" s="41"/>
      <c r="OM13" s="41"/>
      <c r="ON13" s="41"/>
      <c r="OO13" s="41"/>
      <c r="OP13" s="41"/>
      <c r="OQ13" s="41"/>
      <c r="OR13" s="41"/>
      <c r="OS13" s="41"/>
      <c r="OT13" s="41"/>
      <c r="OU13" s="41"/>
      <c r="OV13" s="41"/>
      <c r="OW13" s="41"/>
      <c r="OX13" s="41"/>
      <c r="OY13" s="41"/>
      <c r="OZ13" s="41"/>
      <c r="PA13" s="41"/>
      <c r="PB13" s="41"/>
      <c r="PC13" s="41"/>
      <c r="PD13" s="41"/>
      <c r="PE13" s="41"/>
      <c r="PF13" s="41"/>
      <c r="PG13" s="41"/>
      <c r="PH13" s="41"/>
      <c r="PI13" s="41"/>
      <c r="PJ13" s="41"/>
      <c r="PK13" s="41"/>
      <c r="PL13" s="41"/>
      <c r="PM13" s="41"/>
      <c r="PN13" s="41"/>
      <c r="PO13" s="41"/>
      <c r="PP13" s="41"/>
      <c r="PQ13" s="41"/>
      <c r="PR13" s="41"/>
      <c r="PS13" s="41"/>
      <c r="PT13" s="41"/>
      <c r="PU13" s="41"/>
      <c r="PV13" s="41"/>
      <c r="PW13" s="41"/>
      <c r="PX13" s="41"/>
      <c r="PY13" s="41"/>
      <c r="PZ13" s="41"/>
      <c r="QA13" s="41"/>
      <c r="QB13" s="41"/>
      <c r="QC13" s="41"/>
      <c r="QD13" s="41"/>
      <c r="QE13" s="41"/>
      <c r="QF13" s="41"/>
      <c r="QG13" s="41"/>
      <c r="QH13" s="41"/>
      <c r="QI13" s="41"/>
      <c r="QJ13" s="41"/>
      <c r="QK13" s="41"/>
      <c r="QL13" s="41"/>
      <c r="QM13" s="41"/>
      <c r="QN13" s="41"/>
      <c r="QO13" s="41"/>
      <c r="QP13" s="41"/>
      <c r="QQ13" s="41"/>
      <c r="QR13" s="41"/>
      <c r="QS13" s="41"/>
      <c r="QT13" s="41"/>
      <c r="QU13" s="41"/>
      <c r="QV13" s="41"/>
      <c r="QW13" s="41"/>
      <c r="QX13" s="41"/>
      <c r="QY13" s="41"/>
      <c r="QZ13" s="41"/>
      <c r="RA13" s="41"/>
      <c r="RB13" s="41"/>
      <c r="RC13" s="41"/>
      <c r="RD13" s="41"/>
      <c r="RE13" s="41"/>
      <c r="RF13" s="41"/>
      <c r="RG13" s="41"/>
      <c r="RH13" s="41"/>
      <c r="RI13" s="41"/>
      <c r="RJ13" s="41"/>
      <c r="RK13" s="41"/>
      <c r="RL13" s="41"/>
      <c r="RM13" s="41"/>
      <c r="RN13" s="41"/>
      <c r="RO13" s="41"/>
      <c r="RP13" s="41"/>
      <c r="RQ13" s="41"/>
      <c r="RR13" s="41"/>
      <c r="RS13" s="41"/>
      <c r="RT13" s="41"/>
      <c r="RU13" s="41"/>
      <c r="RV13" s="41"/>
      <c r="RW13" s="41"/>
      <c r="RX13" s="41"/>
      <c r="RY13" s="41"/>
      <c r="RZ13" s="41"/>
      <c r="SA13" s="41"/>
      <c r="SB13" s="41"/>
      <c r="SC13" s="41"/>
      <c r="SD13" s="41"/>
      <c r="SE13" s="41"/>
      <c r="SF13" s="41"/>
      <c r="SG13" s="41"/>
      <c r="SH13" s="41"/>
      <c r="SI13" s="41"/>
      <c r="SJ13" s="41"/>
      <c r="SK13" s="41"/>
      <c r="SL13" s="41"/>
      <c r="SM13" s="41"/>
      <c r="SN13" s="41"/>
      <c r="SO13" s="41"/>
      <c r="SP13" s="41"/>
      <c r="SQ13" s="41"/>
      <c r="SR13" s="41"/>
      <c r="SS13" s="41"/>
      <c r="ST13" s="41"/>
      <c r="SU13" s="41"/>
      <c r="SV13" s="41"/>
      <c r="SW13" s="41"/>
      <c r="SX13" s="41"/>
      <c r="SY13" s="41"/>
      <c r="SZ13" s="41"/>
      <c r="TA13" s="41"/>
      <c r="TB13" s="41"/>
      <c r="TC13" s="41"/>
      <c r="TD13" s="41"/>
      <c r="TE13" s="41"/>
      <c r="TF13" s="41"/>
      <c r="TG13" s="41"/>
      <c r="TH13" s="41"/>
      <c r="TI13" s="41"/>
      <c r="TJ13" s="41"/>
      <c r="TK13" s="41"/>
      <c r="TL13" s="41"/>
      <c r="TM13" s="41"/>
      <c r="TN13" s="41"/>
      <c r="TO13" s="41"/>
      <c r="TP13" s="41"/>
      <c r="TQ13" s="41"/>
      <c r="TR13" s="41"/>
      <c r="TS13" s="41"/>
      <c r="TT13" s="41"/>
      <c r="TU13" s="41"/>
      <c r="TV13" s="41"/>
      <c r="TW13" s="41"/>
      <c r="TX13" s="41"/>
      <c r="TY13" s="41"/>
      <c r="TZ13" s="41"/>
      <c r="UA13" s="41"/>
      <c r="UB13" s="41"/>
      <c r="UC13" s="41"/>
      <c r="UD13" s="41"/>
      <c r="UE13" s="41"/>
      <c r="UF13" s="41"/>
      <c r="UG13" s="41"/>
      <c r="UH13" s="41"/>
      <c r="UI13" s="41"/>
      <c r="UJ13" s="41"/>
      <c r="UK13" s="41"/>
      <c r="UL13" s="41"/>
      <c r="UM13" s="41"/>
      <c r="UN13" s="41"/>
      <c r="UO13" s="41"/>
      <c r="UP13" s="41"/>
      <c r="UQ13" s="41"/>
      <c r="UR13" s="41"/>
      <c r="US13" s="41"/>
      <c r="UT13" s="41"/>
      <c r="UU13" s="41"/>
      <c r="UV13" s="41"/>
      <c r="UW13" s="41"/>
      <c r="UX13" s="41"/>
      <c r="UY13" s="41"/>
      <c r="UZ13" s="41"/>
      <c r="VA13" s="41"/>
      <c r="VB13" s="41"/>
      <c r="VC13" s="41"/>
      <c r="VD13" s="41"/>
      <c r="VE13" s="41"/>
      <c r="VF13" s="41"/>
      <c r="VG13" s="41"/>
      <c r="VH13" s="41"/>
      <c r="VI13" s="41"/>
      <c r="VJ13" s="41"/>
      <c r="VK13" s="41"/>
      <c r="VL13" s="41"/>
      <c r="VM13" s="41"/>
      <c r="VN13" s="41"/>
      <c r="VO13" s="41"/>
      <c r="VP13" s="41"/>
      <c r="VQ13" s="41"/>
      <c r="VR13" s="41"/>
      <c r="VS13" s="41"/>
      <c r="VT13" s="41"/>
      <c r="VU13" s="41"/>
      <c r="VV13" s="41"/>
      <c r="VW13" s="41"/>
      <c r="VX13" s="41"/>
      <c r="VY13" s="41"/>
      <c r="VZ13" s="41"/>
      <c r="WA13" s="41"/>
      <c r="WB13" s="41"/>
      <c r="WC13" s="41"/>
      <c r="WD13" s="41"/>
      <c r="WE13" s="41"/>
      <c r="WF13" s="41"/>
      <c r="WG13" s="41"/>
      <c r="WH13" s="41"/>
      <c r="WI13" s="41"/>
      <c r="WJ13" s="41"/>
      <c r="WK13" s="41"/>
      <c r="WL13" s="41"/>
      <c r="WM13" s="41"/>
      <c r="WN13" s="41"/>
      <c r="WO13" s="41"/>
      <c r="WP13" s="41"/>
      <c r="WQ13" s="41"/>
      <c r="WR13" s="41"/>
      <c r="WS13" s="41"/>
      <c r="WT13" s="41"/>
      <c r="WU13" s="41"/>
      <c r="WV13" s="41"/>
      <c r="WW13" s="41"/>
      <c r="WX13" s="41"/>
      <c r="WY13" s="41"/>
      <c r="WZ13" s="41"/>
      <c r="XA13" s="41"/>
      <c r="XB13" s="41"/>
      <c r="XC13" s="41"/>
      <c r="XD13" s="41"/>
      <c r="XE13" s="41"/>
      <c r="XF13" s="41"/>
      <c r="XG13" s="41"/>
      <c r="XH13" s="41"/>
      <c r="XI13" s="41"/>
      <c r="XJ13" s="41"/>
      <c r="XK13" s="41"/>
      <c r="XL13" s="41"/>
      <c r="XM13" s="41"/>
      <c r="XN13" s="41"/>
      <c r="XO13" s="41"/>
      <c r="XP13" s="41"/>
      <c r="XQ13" s="41"/>
      <c r="XR13" s="41"/>
      <c r="XS13" s="41"/>
      <c r="XT13" s="41"/>
      <c r="XU13" s="41"/>
      <c r="XV13" s="41"/>
      <c r="XW13" s="41"/>
      <c r="XX13" s="41"/>
      <c r="XY13" s="41"/>
      <c r="XZ13" s="41"/>
      <c r="YA13" s="41"/>
      <c r="YB13" s="41"/>
      <c r="YC13" s="41"/>
      <c r="YD13" s="41"/>
      <c r="YE13" s="41"/>
      <c r="YF13" s="41"/>
      <c r="YG13" s="41"/>
      <c r="YH13" s="41"/>
      <c r="YI13" s="41"/>
      <c r="YJ13" s="41"/>
      <c r="YK13" s="41"/>
      <c r="YL13" s="41"/>
      <c r="YM13" s="41"/>
      <c r="YN13" s="41"/>
      <c r="YO13" s="41"/>
      <c r="YP13" s="41"/>
      <c r="YQ13" s="41"/>
      <c r="YR13" s="41"/>
      <c r="YS13" s="41"/>
      <c r="YT13" s="41"/>
      <c r="YU13" s="41"/>
      <c r="YV13" s="41"/>
      <c r="YW13" s="41"/>
      <c r="YX13" s="41"/>
      <c r="YY13" s="41"/>
      <c r="YZ13" s="41"/>
      <c r="ZA13" s="41"/>
      <c r="ZB13" s="41"/>
      <c r="ZC13" s="41"/>
      <c r="ZD13" s="41"/>
      <c r="ZE13" s="41"/>
      <c r="ZF13" s="41"/>
      <c r="ZG13" s="41"/>
      <c r="ZH13" s="41"/>
      <c r="ZI13" s="41"/>
      <c r="ZJ13" s="41"/>
      <c r="ZK13" s="41"/>
      <c r="ZL13" s="41"/>
      <c r="ZM13" s="41"/>
      <c r="ZN13" s="41"/>
      <c r="ZO13" s="41"/>
      <c r="ZP13" s="41"/>
      <c r="ZQ13" s="41"/>
      <c r="ZR13" s="41"/>
      <c r="ZS13" s="41"/>
      <c r="ZT13" s="41"/>
      <c r="ZU13" s="41"/>
      <c r="ZV13" s="41"/>
      <c r="ZW13" s="41"/>
      <c r="ZX13" s="41"/>
      <c r="ZY13" s="41"/>
      <c r="ZZ13" s="41"/>
      <c r="AAA13" s="41"/>
      <c r="AAB13" s="41"/>
      <c r="AAC13" s="41"/>
      <c r="AAD13" s="41"/>
      <c r="AAE13" s="41"/>
      <c r="AAF13" s="41"/>
      <c r="AAG13" s="41"/>
      <c r="AAH13" s="41"/>
      <c r="AAI13" s="41"/>
      <c r="AAJ13" s="41"/>
      <c r="AAK13" s="41"/>
      <c r="AAL13" s="41"/>
      <c r="AAM13" s="41"/>
      <c r="AAN13" s="41"/>
      <c r="AAO13" s="41"/>
      <c r="AAP13" s="41"/>
      <c r="AAQ13" s="41"/>
      <c r="AAR13" s="41"/>
      <c r="AAS13" s="41"/>
      <c r="AAT13" s="41"/>
      <c r="AAU13" s="41"/>
      <c r="AAV13" s="41"/>
      <c r="AAW13" s="41"/>
      <c r="AAX13" s="41"/>
      <c r="AAY13" s="41"/>
      <c r="AAZ13" s="41"/>
      <c r="ABA13" s="41"/>
      <c r="ABB13" s="41"/>
      <c r="ABC13" s="41"/>
      <c r="ABD13" s="41"/>
      <c r="ABE13" s="41"/>
      <c r="ABF13" s="41"/>
      <c r="ABG13" s="41"/>
      <c r="ABH13" s="41"/>
      <c r="ABI13" s="41"/>
      <c r="ABJ13" s="41"/>
      <c r="ABK13" s="41"/>
      <c r="ABL13" s="41"/>
      <c r="ABM13" s="41"/>
      <c r="ABN13" s="41"/>
      <c r="ABO13" s="41"/>
      <c r="ABP13" s="41"/>
      <c r="ABQ13" s="41"/>
      <c r="ABR13" s="41"/>
      <c r="ABS13" s="41"/>
      <c r="ABT13" s="41"/>
      <c r="ABU13" s="41"/>
      <c r="ABV13" s="41"/>
      <c r="ABW13" s="41"/>
      <c r="ABX13" s="41"/>
      <c r="ABY13" s="41"/>
      <c r="ABZ13" s="41"/>
      <c r="ACA13" s="41"/>
      <c r="ACB13" s="41"/>
      <c r="ACC13" s="41"/>
      <c r="ACD13" s="41"/>
      <c r="ACE13" s="41"/>
      <c r="ACF13" s="41"/>
      <c r="ACG13" s="41"/>
      <c r="ACH13" s="41"/>
      <c r="ACI13" s="41"/>
      <c r="ACJ13" s="41"/>
      <c r="ACK13" s="41"/>
      <c r="ACL13" s="41"/>
      <c r="ACM13" s="41"/>
      <c r="ACN13" s="41"/>
      <c r="ACO13" s="41"/>
      <c r="ACP13" s="41"/>
      <c r="ACQ13" s="41"/>
      <c r="ACR13" s="41"/>
      <c r="ACS13" s="41"/>
      <c r="ACT13" s="41"/>
      <c r="ACU13" s="41"/>
      <c r="ACV13" s="41"/>
      <c r="ACW13" s="41"/>
      <c r="ACX13" s="41"/>
      <c r="ACY13" s="41"/>
      <c r="ACZ13" s="41"/>
      <c r="ADA13" s="41"/>
      <c r="ADB13" s="41"/>
      <c r="ADC13" s="41"/>
      <c r="ADD13" s="41"/>
      <c r="ADE13" s="41"/>
      <c r="ADF13" s="41"/>
      <c r="ADG13" s="41"/>
      <c r="ADH13" s="41"/>
      <c r="ADI13" s="41"/>
      <c r="ADJ13" s="41"/>
      <c r="ADK13" s="41"/>
      <c r="ADL13" s="41"/>
      <c r="ADM13" s="41"/>
      <c r="ADN13" s="41"/>
      <c r="ADO13" s="41"/>
      <c r="ADP13" s="41"/>
      <c r="ADQ13" s="41"/>
      <c r="ADR13" s="41"/>
      <c r="ADS13" s="41"/>
      <c r="ADT13" s="41"/>
      <c r="ADU13" s="41"/>
      <c r="ADV13" s="41"/>
      <c r="ADW13" s="41"/>
      <c r="ADX13" s="41"/>
      <c r="ADY13" s="41"/>
      <c r="ADZ13" s="41"/>
      <c r="AEA13" s="41"/>
      <c r="AEB13" s="41"/>
      <c r="AEC13" s="41"/>
      <c r="AED13" s="41"/>
      <c r="AEE13" s="41"/>
      <c r="AEF13" s="41"/>
      <c r="AEG13" s="41"/>
      <c r="AEH13" s="41"/>
      <c r="AEI13" s="41"/>
      <c r="AEJ13" s="41"/>
      <c r="AEK13" s="41"/>
      <c r="AEL13" s="41"/>
      <c r="AEM13" s="41"/>
      <c r="AEN13" s="41"/>
      <c r="AEO13" s="41"/>
      <c r="AEP13" s="41"/>
      <c r="AEQ13" s="41"/>
      <c r="AER13" s="41"/>
      <c r="AES13" s="41"/>
      <c r="AET13" s="41"/>
      <c r="AEU13" s="41"/>
      <c r="AEV13" s="41"/>
      <c r="AEW13" s="41"/>
      <c r="AEX13" s="41"/>
      <c r="AEY13" s="41"/>
      <c r="AEZ13" s="41"/>
      <c r="AFA13" s="41"/>
      <c r="AFB13" s="41"/>
      <c r="AFC13" s="41"/>
      <c r="AFD13" s="41"/>
      <c r="AFE13" s="41"/>
      <c r="AFF13" s="41"/>
      <c r="AFG13" s="41"/>
      <c r="AFH13" s="41"/>
      <c r="AFI13" s="41"/>
      <c r="AFJ13" s="41"/>
      <c r="AFK13" s="41"/>
      <c r="AFL13" s="41"/>
      <c r="AFM13" s="41"/>
      <c r="AFN13" s="41"/>
      <c r="AFO13" s="41"/>
      <c r="AFP13" s="41"/>
      <c r="AFQ13" s="41"/>
      <c r="AFR13" s="41"/>
      <c r="AFS13" s="41"/>
      <c r="AFT13" s="41"/>
      <c r="AFU13" s="41"/>
      <c r="AFV13" s="41"/>
      <c r="AFW13" s="41"/>
      <c r="AFX13" s="41"/>
      <c r="AFY13" s="41"/>
      <c r="AFZ13" s="41"/>
      <c r="AGA13" s="41"/>
      <c r="AGB13" s="41"/>
      <c r="AGC13" s="41"/>
      <c r="AGD13" s="41"/>
      <c r="AGE13" s="41"/>
      <c r="AGF13" s="41"/>
      <c r="AGG13" s="41"/>
      <c r="AGH13" s="41"/>
      <c r="AGI13" s="41"/>
      <c r="AGJ13" s="41"/>
      <c r="AGK13" s="41"/>
      <c r="AGL13" s="41"/>
      <c r="AGM13" s="41"/>
      <c r="AGN13" s="41"/>
      <c r="AGO13" s="41"/>
      <c r="AGP13" s="41"/>
      <c r="AGQ13" s="41"/>
      <c r="AGR13" s="41"/>
      <c r="AGS13" s="41"/>
      <c r="AGT13" s="41"/>
      <c r="AGU13" s="41"/>
      <c r="AGV13" s="41"/>
      <c r="AGW13" s="41"/>
      <c r="AGX13" s="41"/>
      <c r="AGY13" s="41"/>
      <c r="AGZ13" s="41"/>
      <c r="AHA13" s="41"/>
      <c r="AHB13" s="41"/>
      <c r="AHC13" s="41"/>
      <c r="AHD13" s="41"/>
      <c r="AHE13" s="41"/>
      <c r="AHF13" s="41"/>
      <c r="AHG13" s="41"/>
      <c r="AHH13" s="41"/>
      <c r="AHI13" s="41"/>
      <c r="AHJ13" s="41"/>
      <c r="AHK13" s="41"/>
      <c r="AHL13" s="41"/>
      <c r="AHM13" s="41"/>
      <c r="AHN13" s="41"/>
      <c r="AHO13" s="41"/>
      <c r="AHP13" s="41"/>
      <c r="AHQ13" s="41"/>
      <c r="AHR13" s="41"/>
      <c r="AHS13" s="41"/>
      <c r="AHT13" s="41"/>
      <c r="AHU13" s="41"/>
      <c r="AHV13" s="41"/>
      <c r="AHW13" s="41"/>
      <c r="AHX13" s="41"/>
      <c r="AHY13" s="41"/>
      <c r="AHZ13" s="41"/>
      <c r="AIA13" s="41"/>
      <c r="AIB13" s="41"/>
      <c r="AIC13" s="41"/>
      <c r="AID13" s="41"/>
      <c r="AIE13" s="41"/>
      <c r="AIF13" s="41"/>
      <c r="AIG13" s="41"/>
      <c r="AIH13" s="41"/>
      <c r="AII13" s="41"/>
      <c r="AIJ13" s="41"/>
      <c r="AIK13" s="41"/>
      <c r="AIL13" s="41"/>
      <c r="AIM13" s="41"/>
      <c r="AIN13" s="41"/>
      <c r="AIO13" s="41"/>
      <c r="AIP13" s="41"/>
      <c r="AIQ13" s="41"/>
      <c r="AIR13" s="41"/>
      <c r="AIS13" s="41"/>
      <c r="AIT13" s="41"/>
      <c r="AIU13" s="41"/>
      <c r="AIV13" s="41"/>
      <c r="AIW13" s="41"/>
      <c r="AIX13" s="41"/>
      <c r="AIY13" s="41"/>
      <c r="AIZ13" s="41"/>
      <c r="AJA13" s="41"/>
      <c r="AJB13" s="41"/>
      <c r="AJC13" s="41"/>
      <c r="AJD13" s="41"/>
      <c r="AJE13" s="41"/>
      <c r="AJF13" s="41"/>
      <c r="AJG13" s="41"/>
      <c r="AJH13" s="41"/>
      <c r="AJI13" s="41"/>
      <c r="AJJ13" s="41"/>
      <c r="AJK13" s="41"/>
      <c r="AJL13" s="41"/>
      <c r="AJM13" s="41"/>
      <c r="AJN13" s="41"/>
      <c r="AJO13" s="41"/>
      <c r="AJP13" s="41"/>
      <c r="AJQ13" s="41"/>
      <c r="AJR13" s="41"/>
      <c r="AJS13" s="41"/>
      <c r="AJT13" s="41"/>
      <c r="AJU13" s="41"/>
      <c r="AJV13" s="41"/>
      <c r="AJW13" s="41"/>
      <c r="AJX13" s="41"/>
      <c r="AJY13" s="41"/>
      <c r="AJZ13" s="41"/>
      <c r="AKA13" s="41"/>
      <c r="AKB13" s="41"/>
      <c r="AKC13" s="41"/>
      <c r="AKD13" s="41"/>
      <c r="AKE13" s="41"/>
      <c r="AKF13" s="41"/>
      <c r="AKG13" s="41"/>
      <c r="AKH13" s="41"/>
      <c r="AKI13" s="41"/>
      <c r="AKJ13" s="41"/>
      <c r="AKK13" s="41"/>
      <c r="AKL13" s="41"/>
      <c r="AKM13" s="41"/>
      <c r="AKN13" s="41"/>
      <c r="AKO13" s="41"/>
      <c r="AKP13" s="41"/>
      <c r="AKQ13" s="41"/>
      <c r="AKR13" s="41"/>
      <c r="AKS13" s="41"/>
      <c r="AKT13" s="41"/>
      <c r="AKU13" s="41"/>
      <c r="AKV13" s="41"/>
      <c r="AKW13" s="41"/>
      <c r="AKX13" s="41"/>
      <c r="AKY13" s="41"/>
      <c r="AKZ13" s="41"/>
      <c r="ALA13" s="41"/>
      <c r="ALB13" s="41"/>
      <c r="ALC13" s="41"/>
      <c r="ALD13" s="41"/>
      <c r="ALE13" s="41"/>
      <c r="ALF13" s="41"/>
      <c r="ALG13" s="41"/>
      <c r="ALH13" s="41"/>
      <c r="ALI13" s="41"/>
      <c r="ALJ13" s="41"/>
      <c r="ALK13" s="41"/>
      <c r="ALL13" s="41"/>
      <c r="ALM13" s="41"/>
      <c r="ALN13" s="41"/>
      <c r="ALO13" s="41"/>
      <c r="ALP13" s="41"/>
      <c r="ALQ13" s="41"/>
      <c r="ALR13" s="41"/>
      <c r="ALS13" s="41"/>
      <c r="ALT13" s="41"/>
      <c r="ALU13" s="41"/>
      <c r="ALV13" s="41"/>
      <c r="ALW13" s="41"/>
      <c r="ALX13" s="41"/>
      <c r="ALY13" s="41"/>
      <c r="ALZ13" s="41"/>
      <c r="AMA13" s="41"/>
      <c r="AMB13" s="41"/>
      <c r="AMC13" s="41"/>
      <c r="AMD13" s="41"/>
      <c r="AME13" s="41"/>
      <c r="AMF13" s="41"/>
      <c r="AMG13" s="41"/>
      <c r="AMH13" s="41"/>
      <c r="AMI13" s="41"/>
      <c r="AMJ13" s="41"/>
    </row>
    <row r="14" spans="1:1024" s="13" customFormat="1" ht="15" customHeight="1" x14ac:dyDescent="0.3">
      <c r="A14" s="6" t="s">
        <v>3</v>
      </c>
      <c r="B14" s="7" t="s">
        <v>4</v>
      </c>
      <c r="C14" s="7" t="s">
        <v>5</v>
      </c>
      <c r="D14" s="7" t="s">
        <v>0</v>
      </c>
      <c r="E14" s="7" t="s">
        <v>1</v>
      </c>
      <c r="F14" s="7" t="s">
        <v>2</v>
      </c>
      <c r="G14" s="7" t="s">
        <v>6</v>
      </c>
      <c r="H14" s="8" t="s">
        <v>7</v>
      </c>
      <c r="I14" s="9" t="s">
        <v>8</v>
      </c>
      <c r="J14" s="2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  <c r="KH14" s="41"/>
      <c r="KI14" s="41"/>
      <c r="KJ14" s="41"/>
      <c r="KK14" s="41"/>
      <c r="KL14" s="41"/>
      <c r="KM14" s="41"/>
      <c r="KN14" s="41"/>
      <c r="KO14" s="41"/>
      <c r="KP14" s="41"/>
      <c r="KQ14" s="41"/>
      <c r="KR14" s="41"/>
      <c r="KS14" s="41"/>
      <c r="KT14" s="41"/>
      <c r="KU14" s="41"/>
      <c r="KV14" s="41"/>
      <c r="KW14" s="41"/>
      <c r="KX14" s="41"/>
      <c r="KY14" s="41"/>
      <c r="KZ14" s="41"/>
      <c r="LA14" s="41"/>
      <c r="LB14" s="41"/>
      <c r="LC14" s="41"/>
      <c r="LD14" s="41"/>
      <c r="LE14" s="41"/>
      <c r="LF14" s="41"/>
      <c r="LG14" s="41"/>
      <c r="LH14" s="41"/>
      <c r="LI14" s="41"/>
      <c r="LJ14" s="41"/>
      <c r="LK14" s="41"/>
      <c r="LL14" s="41"/>
      <c r="LM14" s="41"/>
      <c r="LN14" s="41"/>
      <c r="LO14" s="41"/>
      <c r="LP14" s="41"/>
      <c r="LQ14" s="41"/>
      <c r="LR14" s="41"/>
      <c r="LS14" s="41"/>
      <c r="LT14" s="41"/>
      <c r="LU14" s="41"/>
      <c r="LV14" s="41"/>
      <c r="LW14" s="41"/>
      <c r="LX14" s="41"/>
      <c r="LY14" s="41"/>
      <c r="LZ14" s="41"/>
      <c r="MA14" s="41"/>
      <c r="MB14" s="41"/>
      <c r="MC14" s="41"/>
      <c r="MD14" s="41"/>
      <c r="ME14" s="41"/>
      <c r="MF14" s="41"/>
      <c r="MG14" s="41"/>
      <c r="MH14" s="41"/>
      <c r="MI14" s="41"/>
      <c r="MJ14" s="41"/>
      <c r="MK14" s="41"/>
      <c r="ML14" s="41"/>
      <c r="MM14" s="41"/>
      <c r="MN14" s="41"/>
      <c r="MO14" s="41"/>
      <c r="MP14" s="41"/>
      <c r="MQ14" s="41"/>
      <c r="MR14" s="41"/>
      <c r="MS14" s="41"/>
      <c r="MT14" s="41"/>
      <c r="MU14" s="41"/>
      <c r="MV14" s="41"/>
      <c r="MW14" s="41"/>
      <c r="MX14" s="41"/>
      <c r="MY14" s="41"/>
      <c r="MZ14" s="41"/>
      <c r="NA14" s="41"/>
      <c r="NB14" s="41"/>
      <c r="NC14" s="41"/>
      <c r="ND14" s="41"/>
      <c r="NE14" s="41"/>
      <c r="NF14" s="41"/>
      <c r="NG14" s="41"/>
      <c r="NH14" s="41"/>
      <c r="NI14" s="41"/>
      <c r="NJ14" s="41"/>
      <c r="NK14" s="41"/>
      <c r="NL14" s="41"/>
      <c r="NM14" s="41"/>
      <c r="NN14" s="41"/>
      <c r="NO14" s="41"/>
      <c r="NP14" s="41"/>
      <c r="NQ14" s="41"/>
      <c r="NR14" s="41"/>
      <c r="NS14" s="41"/>
      <c r="NT14" s="41"/>
      <c r="NU14" s="41"/>
      <c r="NV14" s="41"/>
      <c r="NW14" s="41"/>
      <c r="NX14" s="41"/>
      <c r="NY14" s="41"/>
      <c r="NZ14" s="41"/>
      <c r="OA14" s="41"/>
      <c r="OB14" s="41"/>
      <c r="OC14" s="41"/>
      <c r="OD14" s="41"/>
      <c r="OE14" s="41"/>
      <c r="OF14" s="41"/>
      <c r="OG14" s="41"/>
      <c r="OH14" s="41"/>
      <c r="OI14" s="41"/>
      <c r="OJ14" s="41"/>
      <c r="OK14" s="41"/>
      <c r="OL14" s="41"/>
      <c r="OM14" s="41"/>
      <c r="ON14" s="41"/>
      <c r="OO14" s="41"/>
      <c r="OP14" s="41"/>
      <c r="OQ14" s="41"/>
      <c r="OR14" s="41"/>
      <c r="OS14" s="41"/>
      <c r="OT14" s="41"/>
      <c r="OU14" s="41"/>
      <c r="OV14" s="41"/>
      <c r="OW14" s="41"/>
      <c r="OX14" s="41"/>
      <c r="OY14" s="41"/>
      <c r="OZ14" s="41"/>
      <c r="PA14" s="41"/>
      <c r="PB14" s="41"/>
      <c r="PC14" s="41"/>
      <c r="PD14" s="41"/>
      <c r="PE14" s="41"/>
      <c r="PF14" s="41"/>
      <c r="PG14" s="41"/>
      <c r="PH14" s="41"/>
      <c r="PI14" s="41"/>
      <c r="PJ14" s="41"/>
      <c r="PK14" s="41"/>
      <c r="PL14" s="41"/>
      <c r="PM14" s="41"/>
      <c r="PN14" s="41"/>
      <c r="PO14" s="41"/>
      <c r="PP14" s="41"/>
      <c r="PQ14" s="41"/>
      <c r="PR14" s="41"/>
      <c r="PS14" s="41"/>
      <c r="PT14" s="41"/>
      <c r="PU14" s="41"/>
      <c r="PV14" s="41"/>
      <c r="PW14" s="41"/>
      <c r="PX14" s="41"/>
      <c r="PY14" s="41"/>
      <c r="PZ14" s="41"/>
      <c r="QA14" s="41"/>
      <c r="QB14" s="41"/>
      <c r="QC14" s="41"/>
      <c r="QD14" s="41"/>
      <c r="QE14" s="41"/>
      <c r="QF14" s="41"/>
      <c r="QG14" s="41"/>
      <c r="QH14" s="41"/>
      <c r="QI14" s="41"/>
      <c r="QJ14" s="41"/>
      <c r="QK14" s="41"/>
      <c r="QL14" s="41"/>
      <c r="QM14" s="41"/>
      <c r="QN14" s="41"/>
      <c r="QO14" s="41"/>
      <c r="QP14" s="41"/>
      <c r="QQ14" s="41"/>
      <c r="QR14" s="41"/>
      <c r="QS14" s="41"/>
      <c r="QT14" s="41"/>
      <c r="QU14" s="41"/>
      <c r="QV14" s="41"/>
      <c r="QW14" s="41"/>
      <c r="QX14" s="41"/>
      <c r="QY14" s="41"/>
      <c r="QZ14" s="41"/>
      <c r="RA14" s="41"/>
      <c r="RB14" s="41"/>
      <c r="RC14" s="41"/>
      <c r="RD14" s="41"/>
      <c r="RE14" s="41"/>
      <c r="RF14" s="41"/>
      <c r="RG14" s="41"/>
      <c r="RH14" s="41"/>
      <c r="RI14" s="41"/>
      <c r="RJ14" s="41"/>
      <c r="RK14" s="41"/>
      <c r="RL14" s="41"/>
      <c r="RM14" s="41"/>
      <c r="RN14" s="41"/>
      <c r="RO14" s="41"/>
      <c r="RP14" s="41"/>
      <c r="RQ14" s="41"/>
      <c r="RR14" s="41"/>
      <c r="RS14" s="41"/>
      <c r="RT14" s="41"/>
      <c r="RU14" s="41"/>
      <c r="RV14" s="41"/>
      <c r="RW14" s="41"/>
      <c r="RX14" s="41"/>
      <c r="RY14" s="41"/>
      <c r="RZ14" s="41"/>
      <c r="SA14" s="41"/>
      <c r="SB14" s="41"/>
      <c r="SC14" s="41"/>
      <c r="SD14" s="41"/>
      <c r="SE14" s="41"/>
      <c r="SF14" s="41"/>
      <c r="SG14" s="41"/>
      <c r="SH14" s="41"/>
      <c r="SI14" s="41"/>
      <c r="SJ14" s="41"/>
      <c r="SK14" s="41"/>
      <c r="SL14" s="41"/>
      <c r="SM14" s="41"/>
      <c r="SN14" s="41"/>
      <c r="SO14" s="41"/>
      <c r="SP14" s="41"/>
      <c r="SQ14" s="41"/>
      <c r="SR14" s="41"/>
      <c r="SS14" s="41"/>
      <c r="ST14" s="41"/>
      <c r="SU14" s="41"/>
      <c r="SV14" s="41"/>
      <c r="SW14" s="41"/>
      <c r="SX14" s="41"/>
      <c r="SY14" s="41"/>
      <c r="SZ14" s="41"/>
      <c r="TA14" s="41"/>
      <c r="TB14" s="41"/>
      <c r="TC14" s="41"/>
      <c r="TD14" s="41"/>
      <c r="TE14" s="41"/>
      <c r="TF14" s="41"/>
      <c r="TG14" s="41"/>
      <c r="TH14" s="41"/>
      <c r="TI14" s="41"/>
      <c r="TJ14" s="41"/>
      <c r="TK14" s="41"/>
      <c r="TL14" s="41"/>
      <c r="TM14" s="41"/>
      <c r="TN14" s="41"/>
      <c r="TO14" s="41"/>
      <c r="TP14" s="41"/>
      <c r="TQ14" s="41"/>
      <c r="TR14" s="41"/>
      <c r="TS14" s="41"/>
      <c r="TT14" s="41"/>
      <c r="TU14" s="41"/>
      <c r="TV14" s="41"/>
      <c r="TW14" s="41"/>
      <c r="TX14" s="41"/>
      <c r="TY14" s="41"/>
      <c r="TZ14" s="41"/>
      <c r="UA14" s="41"/>
      <c r="UB14" s="41"/>
      <c r="UC14" s="41"/>
      <c r="UD14" s="41"/>
      <c r="UE14" s="41"/>
      <c r="UF14" s="41"/>
      <c r="UG14" s="41"/>
      <c r="UH14" s="41"/>
      <c r="UI14" s="41"/>
      <c r="UJ14" s="41"/>
      <c r="UK14" s="41"/>
      <c r="UL14" s="41"/>
      <c r="UM14" s="41"/>
      <c r="UN14" s="41"/>
      <c r="UO14" s="41"/>
      <c r="UP14" s="41"/>
      <c r="UQ14" s="41"/>
      <c r="UR14" s="41"/>
      <c r="US14" s="41"/>
      <c r="UT14" s="41"/>
      <c r="UU14" s="41"/>
      <c r="UV14" s="41"/>
      <c r="UW14" s="41"/>
      <c r="UX14" s="41"/>
      <c r="UY14" s="41"/>
      <c r="UZ14" s="41"/>
      <c r="VA14" s="41"/>
      <c r="VB14" s="41"/>
      <c r="VC14" s="41"/>
      <c r="VD14" s="41"/>
      <c r="VE14" s="41"/>
      <c r="VF14" s="41"/>
      <c r="VG14" s="41"/>
      <c r="VH14" s="41"/>
      <c r="VI14" s="41"/>
      <c r="VJ14" s="41"/>
      <c r="VK14" s="41"/>
      <c r="VL14" s="41"/>
      <c r="VM14" s="41"/>
      <c r="VN14" s="41"/>
      <c r="VO14" s="41"/>
      <c r="VP14" s="41"/>
      <c r="VQ14" s="41"/>
      <c r="VR14" s="41"/>
      <c r="VS14" s="41"/>
      <c r="VT14" s="41"/>
      <c r="VU14" s="41"/>
      <c r="VV14" s="41"/>
      <c r="VW14" s="41"/>
      <c r="VX14" s="41"/>
      <c r="VY14" s="41"/>
      <c r="VZ14" s="41"/>
      <c r="WA14" s="41"/>
      <c r="WB14" s="41"/>
      <c r="WC14" s="41"/>
      <c r="WD14" s="41"/>
      <c r="WE14" s="41"/>
      <c r="WF14" s="41"/>
      <c r="WG14" s="41"/>
      <c r="WH14" s="41"/>
      <c r="WI14" s="41"/>
      <c r="WJ14" s="41"/>
      <c r="WK14" s="41"/>
      <c r="WL14" s="41"/>
      <c r="WM14" s="41"/>
      <c r="WN14" s="41"/>
      <c r="WO14" s="41"/>
      <c r="WP14" s="41"/>
      <c r="WQ14" s="41"/>
      <c r="WR14" s="41"/>
      <c r="WS14" s="41"/>
      <c r="WT14" s="41"/>
      <c r="WU14" s="41"/>
      <c r="WV14" s="41"/>
      <c r="WW14" s="41"/>
      <c r="WX14" s="41"/>
      <c r="WY14" s="41"/>
      <c r="WZ14" s="41"/>
      <c r="XA14" s="41"/>
      <c r="XB14" s="41"/>
      <c r="XC14" s="41"/>
      <c r="XD14" s="41"/>
      <c r="XE14" s="41"/>
      <c r="XF14" s="41"/>
      <c r="XG14" s="41"/>
      <c r="XH14" s="41"/>
      <c r="XI14" s="41"/>
      <c r="XJ14" s="41"/>
      <c r="XK14" s="41"/>
      <c r="XL14" s="41"/>
      <c r="XM14" s="41"/>
      <c r="XN14" s="41"/>
      <c r="XO14" s="41"/>
      <c r="XP14" s="41"/>
      <c r="XQ14" s="41"/>
      <c r="XR14" s="41"/>
      <c r="XS14" s="41"/>
      <c r="XT14" s="41"/>
      <c r="XU14" s="41"/>
      <c r="XV14" s="41"/>
      <c r="XW14" s="41"/>
      <c r="XX14" s="41"/>
      <c r="XY14" s="41"/>
      <c r="XZ14" s="41"/>
      <c r="YA14" s="41"/>
      <c r="YB14" s="41"/>
      <c r="YC14" s="41"/>
      <c r="YD14" s="41"/>
      <c r="YE14" s="41"/>
      <c r="YF14" s="41"/>
      <c r="YG14" s="41"/>
      <c r="YH14" s="41"/>
      <c r="YI14" s="41"/>
      <c r="YJ14" s="41"/>
      <c r="YK14" s="41"/>
      <c r="YL14" s="41"/>
      <c r="YM14" s="41"/>
      <c r="YN14" s="41"/>
      <c r="YO14" s="41"/>
      <c r="YP14" s="41"/>
      <c r="YQ14" s="41"/>
      <c r="YR14" s="41"/>
      <c r="YS14" s="41"/>
      <c r="YT14" s="41"/>
      <c r="YU14" s="41"/>
      <c r="YV14" s="41"/>
      <c r="YW14" s="41"/>
      <c r="YX14" s="41"/>
      <c r="YY14" s="41"/>
      <c r="YZ14" s="41"/>
      <c r="ZA14" s="41"/>
      <c r="ZB14" s="41"/>
      <c r="ZC14" s="41"/>
      <c r="ZD14" s="41"/>
      <c r="ZE14" s="41"/>
      <c r="ZF14" s="41"/>
      <c r="ZG14" s="41"/>
      <c r="ZH14" s="41"/>
      <c r="ZI14" s="41"/>
      <c r="ZJ14" s="41"/>
      <c r="ZK14" s="41"/>
      <c r="ZL14" s="41"/>
      <c r="ZM14" s="41"/>
      <c r="ZN14" s="41"/>
      <c r="ZO14" s="41"/>
      <c r="ZP14" s="41"/>
      <c r="ZQ14" s="41"/>
      <c r="ZR14" s="41"/>
      <c r="ZS14" s="41"/>
      <c r="ZT14" s="41"/>
      <c r="ZU14" s="41"/>
      <c r="ZV14" s="41"/>
      <c r="ZW14" s="41"/>
      <c r="ZX14" s="41"/>
      <c r="ZY14" s="41"/>
      <c r="ZZ14" s="41"/>
      <c r="AAA14" s="41"/>
      <c r="AAB14" s="41"/>
      <c r="AAC14" s="41"/>
      <c r="AAD14" s="41"/>
      <c r="AAE14" s="41"/>
      <c r="AAF14" s="41"/>
      <c r="AAG14" s="41"/>
      <c r="AAH14" s="41"/>
      <c r="AAI14" s="41"/>
      <c r="AAJ14" s="41"/>
      <c r="AAK14" s="41"/>
      <c r="AAL14" s="41"/>
      <c r="AAM14" s="41"/>
      <c r="AAN14" s="41"/>
      <c r="AAO14" s="41"/>
      <c r="AAP14" s="41"/>
      <c r="AAQ14" s="41"/>
      <c r="AAR14" s="41"/>
      <c r="AAS14" s="41"/>
      <c r="AAT14" s="41"/>
      <c r="AAU14" s="41"/>
      <c r="AAV14" s="41"/>
      <c r="AAW14" s="41"/>
      <c r="AAX14" s="41"/>
      <c r="AAY14" s="41"/>
      <c r="AAZ14" s="41"/>
      <c r="ABA14" s="41"/>
      <c r="ABB14" s="41"/>
      <c r="ABC14" s="41"/>
      <c r="ABD14" s="41"/>
      <c r="ABE14" s="41"/>
      <c r="ABF14" s="41"/>
      <c r="ABG14" s="41"/>
      <c r="ABH14" s="41"/>
      <c r="ABI14" s="41"/>
      <c r="ABJ14" s="41"/>
      <c r="ABK14" s="41"/>
      <c r="ABL14" s="41"/>
      <c r="ABM14" s="41"/>
      <c r="ABN14" s="41"/>
      <c r="ABO14" s="41"/>
      <c r="ABP14" s="41"/>
      <c r="ABQ14" s="41"/>
      <c r="ABR14" s="41"/>
      <c r="ABS14" s="41"/>
      <c r="ABT14" s="41"/>
      <c r="ABU14" s="41"/>
      <c r="ABV14" s="41"/>
      <c r="ABW14" s="41"/>
      <c r="ABX14" s="41"/>
      <c r="ABY14" s="41"/>
      <c r="ABZ14" s="41"/>
      <c r="ACA14" s="41"/>
      <c r="ACB14" s="41"/>
      <c r="ACC14" s="41"/>
      <c r="ACD14" s="41"/>
      <c r="ACE14" s="41"/>
      <c r="ACF14" s="41"/>
      <c r="ACG14" s="41"/>
      <c r="ACH14" s="41"/>
      <c r="ACI14" s="41"/>
      <c r="ACJ14" s="41"/>
      <c r="ACK14" s="41"/>
      <c r="ACL14" s="41"/>
      <c r="ACM14" s="41"/>
      <c r="ACN14" s="41"/>
      <c r="ACO14" s="41"/>
      <c r="ACP14" s="41"/>
      <c r="ACQ14" s="41"/>
      <c r="ACR14" s="41"/>
      <c r="ACS14" s="41"/>
      <c r="ACT14" s="41"/>
      <c r="ACU14" s="41"/>
      <c r="ACV14" s="41"/>
      <c r="ACW14" s="41"/>
      <c r="ACX14" s="41"/>
      <c r="ACY14" s="41"/>
      <c r="ACZ14" s="41"/>
      <c r="ADA14" s="41"/>
      <c r="ADB14" s="41"/>
      <c r="ADC14" s="41"/>
      <c r="ADD14" s="41"/>
      <c r="ADE14" s="41"/>
      <c r="ADF14" s="41"/>
      <c r="ADG14" s="41"/>
      <c r="ADH14" s="41"/>
      <c r="ADI14" s="41"/>
      <c r="ADJ14" s="41"/>
      <c r="ADK14" s="41"/>
      <c r="ADL14" s="41"/>
      <c r="ADM14" s="41"/>
      <c r="ADN14" s="41"/>
      <c r="ADO14" s="41"/>
      <c r="ADP14" s="41"/>
      <c r="ADQ14" s="41"/>
      <c r="ADR14" s="41"/>
      <c r="ADS14" s="41"/>
      <c r="ADT14" s="41"/>
      <c r="ADU14" s="41"/>
      <c r="ADV14" s="41"/>
      <c r="ADW14" s="41"/>
      <c r="ADX14" s="41"/>
      <c r="ADY14" s="41"/>
      <c r="ADZ14" s="41"/>
      <c r="AEA14" s="41"/>
      <c r="AEB14" s="41"/>
      <c r="AEC14" s="41"/>
      <c r="AED14" s="41"/>
      <c r="AEE14" s="41"/>
      <c r="AEF14" s="41"/>
      <c r="AEG14" s="41"/>
      <c r="AEH14" s="41"/>
      <c r="AEI14" s="41"/>
      <c r="AEJ14" s="41"/>
      <c r="AEK14" s="41"/>
      <c r="AEL14" s="41"/>
      <c r="AEM14" s="41"/>
      <c r="AEN14" s="41"/>
      <c r="AEO14" s="41"/>
      <c r="AEP14" s="41"/>
      <c r="AEQ14" s="41"/>
      <c r="AER14" s="41"/>
      <c r="AES14" s="41"/>
      <c r="AET14" s="41"/>
      <c r="AEU14" s="41"/>
      <c r="AEV14" s="41"/>
      <c r="AEW14" s="41"/>
      <c r="AEX14" s="41"/>
      <c r="AEY14" s="41"/>
      <c r="AEZ14" s="41"/>
      <c r="AFA14" s="41"/>
      <c r="AFB14" s="41"/>
      <c r="AFC14" s="41"/>
      <c r="AFD14" s="41"/>
      <c r="AFE14" s="41"/>
      <c r="AFF14" s="41"/>
      <c r="AFG14" s="41"/>
      <c r="AFH14" s="41"/>
      <c r="AFI14" s="41"/>
      <c r="AFJ14" s="41"/>
      <c r="AFK14" s="41"/>
      <c r="AFL14" s="41"/>
      <c r="AFM14" s="41"/>
      <c r="AFN14" s="41"/>
      <c r="AFO14" s="41"/>
      <c r="AFP14" s="41"/>
      <c r="AFQ14" s="41"/>
      <c r="AFR14" s="41"/>
      <c r="AFS14" s="41"/>
      <c r="AFT14" s="41"/>
      <c r="AFU14" s="41"/>
      <c r="AFV14" s="41"/>
      <c r="AFW14" s="41"/>
      <c r="AFX14" s="41"/>
      <c r="AFY14" s="41"/>
      <c r="AFZ14" s="41"/>
      <c r="AGA14" s="41"/>
      <c r="AGB14" s="41"/>
      <c r="AGC14" s="41"/>
      <c r="AGD14" s="41"/>
      <c r="AGE14" s="41"/>
      <c r="AGF14" s="41"/>
      <c r="AGG14" s="41"/>
      <c r="AGH14" s="41"/>
      <c r="AGI14" s="41"/>
      <c r="AGJ14" s="41"/>
      <c r="AGK14" s="41"/>
      <c r="AGL14" s="41"/>
      <c r="AGM14" s="41"/>
      <c r="AGN14" s="41"/>
      <c r="AGO14" s="41"/>
      <c r="AGP14" s="41"/>
      <c r="AGQ14" s="41"/>
      <c r="AGR14" s="41"/>
      <c r="AGS14" s="41"/>
      <c r="AGT14" s="41"/>
      <c r="AGU14" s="41"/>
      <c r="AGV14" s="41"/>
      <c r="AGW14" s="41"/>
      <c r="AGX14" s="41"/>
      <c r="AGY14" s="41"/>
      <c r="AGZ14" s="41"/>
      <c r="AHA14" s="41"/>
      <c r="AHB14" s="41"/>
      <c r="AHC14" s="41"/>
      <c r="AHD14" s="41"/>
      <c r="AHE14" s="41"/>
      <c r="AHF14" s="41"/>
      <c r="AHG14" s="41"/>
      <c r="AHH14" s="41"/>
      <c r="AHI14" s="41"/>
      <c r="AHJ14" s="41"/>
      <c r="AHK14" s="41"/>
      <c r="AHL14" s="41"/>
      <c r="AHM14" s="41"/>
      <c r="AHN14" s="41"/>
      <c r="AHO14" s="41"/>
      <c r="AHP14" s="41"/>
      <c r="AHQ14" s="41"/>
      <c r="AHR14" s="41"/>
      <c r="AHS14" s="41"/>
      <c r="AHT14" s="41"/>
      <c r="AHU14" s="41"/>
      <c r="AHV14" s="41"/>
      <c r="AHW14" s="41"/>
      <c r="AHX14" s="41"/>
      <c r="AHY14" s="41"/>
      <c r="AHZ14" s="41"/>
      <c r="AIA14" s="41"/>
      <c r="AIB14" s="41"/>
      <c r="AIC14" s="41"/>
      <c r="AID14" s="41"/>
      <c r="AIE14" s="41"/>
      <c r="AIF14" s="41"/>
      <c r="AIG14" s="41"/>
      <c r="AIH14" s="41"/>
      <c r="AII14" s="41"/>
      <c r="AIJ14" s="41"/>
      <c r="AIK14" s="41"/>
      <c r="AIL14" s="41"/>
      <c r="AIM14" s="41"/>
      <c r="AIN14" s="41"/>
      <c r="AIO14" s="41"/>
      <c r="AIP14" s="41"/>
      <c r="AIQ14" s="41"/>
      <c r="AIR14" s="41"/>
      <c r="AIS14" s="41"/>
      <c r="AIT14" s="41"/>
      <c r="AIU14" s="41"/>
      <c r="AIV14" s="41"/>
      <c r="AIW14" s="41"/>
      <c r="AIX14" s="41"/>
      <c r="AIY14" s="41"/>
      <c r="AIZ14" s="41"/>
      <c r="AJA14" s="41"/>
      <c r="AJB14" s="41"/>
      <c r="AJC14" s="41"/>
      <c r="AJD14" s="41"/>
      <c r="AJE14" s="41"/>
      <c r="AJF14" s="41"/>
      <c r="AJG14" s="41"/>
      <c r="AJH14" s="41"/>
      <c r="AJI14" s="41"/>
      <c r="AJJ14" s="41"/>
      <c r="AJK14" s="41"/>
      <c r="AJL14" s="41"/>
      <c r="AJM14" s="41"/>
      <c r="AJN14" s="41"/>
      <c r="AJO14" s="41"/>
      <c r="AJP14" s="41"/>
      <c r="AJQ14" s="41"/>
      <c r="AJR14" s="41"/>
      <c r="AJS14" s="41"/>
      <c r="AJT14" s="41"/>
      <c r="AJU14" s="41"/>
      <c r="AJV14" s="41"/>
      <c r="AJW14" s="41"/>
      <c r="AJX14" s="41"/>
      <c r="AJY14" s="41"/>
      <c r="AJZ14" s="41"/>
      <c r="AKA14" s="41"/>
      <c r="AKB14" s="41"/>
      <c r="AKC14" s="41"/>
      <c r="AKD14" s="41"/>
      <c r="AKE14" s="41"/>
      <c r="AKF14" s="41"/>
      <c r="AKG14" s="41"/>
      <c r="AKH14" s="41"/>
      <c r="AKI14" s="41"/>
      <c r="AKJ14" s="41"/>
      <c r="AKK14" s="41"/>
      <c r="AKL14" s="41"/>
      <c r="AKM14" s="41"/>
      <c r="AKN14" s="41"/>
      <c r="AKO14" s="41"/>
      <c r="AKP14" s="41"/>
      <c r="AKQ14" s="41"/>
      <c r="AKR14" s="41"/>
      <c r="AKS14" s="41"/>
      <c r="AKT14" s="41"/>
      <c r="AKU14" s="41"/>
      <c r="AKV14" s="41"/>
      <c r="AKW14" s="41"/>
      <c r="AKX14" s="41"/>
      <c r="AKY14" s="41"/>
      <c r="AKZ14" s="41"/>
      <c r="ALA14" s="41"/>
      <c r="ALB14" s="41"/>
      <c r="ALC14" s="41"/>
      <c r="ALD14" s="41"/>
      <c r="ALE14" s="41"/>
      <c r="ALF14" s="41"/>
      <c r="ALG14" s="41"/>
      <c r="ALH14" s="41"/>
      <c r="ALI14" s="41"/>
      <c r="ALJ14" s="41"/>
      <c r="ALK14" s="41"/>
      <c r="ALL14" s="41"/>
      <c r="ALM14" s="41"/>
      <c r="ALN14" s="41"/>
      <c r="ALO14" s="41"/>
      <c r="ALP14" s="41"/>
      <c r="ALQ14" s="41"/>
      <c r="ALR14" s="41"/>
      <c r="ALS14" s="41"/>
      <c r="ALT14" s="41"/>
      <c r="ALU14" s="41"/>
      <c r="ALV14" s="41"/>
      <c r="ALW14" s="41"/>
      <c r="ALX14" s="41"/>
      <c r="ALY14" s="41"/>
      <c r="ALZ14" s="41"/>
      <c r="AMA14" s="41"/>
      <c r="AMB14" s="41"/>
      <c r="AMC14" s="41"/>
      <c r="AMD14" s="41"/>
      <c r="AME14" s="41"/>
      <c r="AMF14" s="41"/>
      <c r="AMG14" s="41"/>
      <c r="AMH14" s="41"/>
      <c r="AMI14" s="41"/>
      <c r="AMJ14" s="41"/>
    </row>
    <row r="15" spans="1:1024" s="13" customFormat="1" ht="15" customHeight="1" x14ac:dyDescent="0.25">
      <c r="A15" s="14" t="s">
        <v>396</v>
      </c>
      <c r="B15" s="15" t="s">
        <v>445</v>
      </c>
      <c r="C15" s="15" t="s">
        <v>33</v>
      </c>
      <c r="D15" s="15">
        <v>43</v>
      </c>
      <c r="E15" s="15">
        <v>39</v>
      </c>
      <c r="F15" s="15">
        <v>337</v>
      </c>
      <c r="G15" s="15">
        <f>D15+(E15*2)+(F15*3)</f>
        <v>1132</v>
      </c>
      <c r="H15" s="15">
        <v>514</v>
      </c>
      <c r="I15" s="17">
        <f>G15/H15</f>
        <v>2.2023346303501947</v>
      </c>
      <c r="J15" s="2" t="s">
        <v>156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s="13" customFormat="1" ht="15" customHeight="1" x14ac:dyDescent="0.25">
      <c r="A16" s="14" t="s">
        <v>400</v>
      </c>
      <c r="B16" s="15" t="s">
        <v>443</v>
      </c>
      <c r="C16" s="15" t="s">
        <v>33</v>
      </c>
      <c r="D16" s="15">
        <v>12</v>
      </c>
      <c r="E16" s="15">
        <v>9</v>
      </c>
      <c r="F16" s="15">
        <v>145</v>
      </c>
      <c r="G16" s="15">
        <f>D16+(E16*2)+(F16*3)</f>
        <v>465</v>
      </c>
      <c r="H16" s="15">
        <v>280</v>
      </c>
      <c r="I16" s="17">
        <f>G16/H16</f>
        <v>1.6607142857142858</v>
      </c>
      <c r="J16" s="2"/>
    </row>
    <row r="17" spans="1:10" s="13" customFormat="1" ht="15" customHeight="1" x14ac:dyDescent="0.25">
      <c r="A17" s="14" t="s">
        <v>397</v>
      </c>
      <c r="B17" s="15" t="s">
        <v>383</v>
      </c>
      <c r="C17" s="15" t="s">
        <v>33</v>
      </c>
      <c r="D17" s="15">
        <v>0</v>
      </c>
      <c r="E17" s="15">
        <v>0</v>
      </c>
      <c r="F17" s="15">
        <v>33</v>
      </c>
      <c r="G17" s="15">
        <f>D17+(E17*2)+(F17*3)</f>
        <v>99</v>
      </c>
      <c r="H17" s="15">
        <v>600</v>
      </c>
      <c r="I17" s="17">
        <f>G17/H17</f>
        <v>0.16500000000000001</v>
      </c>
      <c r="J17" s="2"/>
    </row>
    <row r="18" spans="1:10" s="13" customFormat="1" ht="15" customHeight="1" x14ac:dyDescent="0.3">
      <c r="A18" s="6" t="s">
        <v>3</v>
      </c>
      <c r="B18" s="7" t="s">
        <v>4</v>
      </c>
      <c r="C18" s="7" t="s">
        <v>5</v>
      </c>
      <c r="D18" s="7" t="s">
        <v>0</v>
      </c>
      <c r="E18" s="7" t="s">
        <v>1</v>
      </c>
      <c r="F18" s="7" t="s">
        <v>2</v>
      </c>
      <c r="G18" s="7" t="s">
        <v>6</v>
      </c>
      <c r="H18" s="8" t="s">
        <v>7</v>
      </c>
      <c r="I18" s="9" t="s">
        <v>8</v>
      </c>
      <c r="J18" s="2"/>
    </row>
    <row r="19" spans="1:10" s="13" customFormat="1" ht="15" customHeight="1" x14ac:dyDescent="0.25">
      <c r="A19" s="14" t="s">
        <v>396</v>
      </c>
      <c r="B19" s="15" t="s">
        <v>431</v>
      </c>
      <c r="C19" s="15" t="s">
        <v>12</v>
      </c>
      <c r="D19" s="15">
        <v>1</v>
      </c>
      <c r="E19" s="15">
        <v>0</v>
      </c>
      <c r="F19" s="15">
        <v>33</v>
      </c>
      <c r="G19" s="15">
        <f>D19+(E19*2)+(F19*3)</f>
        <v>100</v>
      </c>
      <c r="H19" s="15">
        <v>0</v>
      </c>
      <c r="I19" s="17">
        <v>2.4300000000000002</v>
      </c>
      <c r="J19" s="2"/>
    </row>
    <row r="20" spans="1:10" s="13" customFormat="1" ht="15" customHeight="1" x14ac:dyDescent="0.25">
      <c r="A20" s="14" t="s">
        <v>400</v>
      </c>
      <c r="B20" s="15" t="s">
        <v>455</v>
      </c>
      <c r="C20" s="15" t="s">
        <v>12</v>
      </c>
      <c r="D20" s="15">
        <v>43</v>
      </c>
      <c r="E20" s="15">
        <v>72</v>
      </c>
      <c r="F20" s="15">
        <v>359</v>
      </c>
      <c r="G20" s="15">
        <f>D20+(E20*2)+(F20*3)</f>
        <v>1264</v>
      </c>
      <c r="H20" s="15">
        <v>530</v>
      </c>
      <c r="I20" s="17">
        <f>G20/H20</f>
        <v>2.3849056603773584</v>
      </c>
      <c r="J20" s="2"/>
    </row>
    <row r="21" spans="1:10" s="13" customFormat="1" ht="15" customHeight="1" x14ac:dyDescent="0.25">
      <c r="A21" s="14" t="s">
        <v>397</v>
      </c>
      <c r="B21" s="15" t="s">
        <v>456</v>
      </c>
      <c r="C21" s="15" t="s">
        <v>12</v>
      </c>
      <c r="D21" s="15">
        <v>35</v>
      </c>
      <c r="E21" s="15">
        <v>100</v>
      </c>
      <c r="F21" s="15">
        <v>215</v>
      </c>
      <c r="G21" s="15">
        <f>D21+(E21*2)+(F21*3)</f>
        <v>880</v>
      </c>
      <c r="H21" s="15">
        <v>375</v>
      </c>
      <c r="I21" s="17">
        <f>G21/H21</f>
        <v>2.3466666666666667</v>
      </c>
      <c r="J21" s="2"/>
    </row>
    <row r="22" spans="1:10" s="13" customFormat="1" ht="15" customHeight="1" x14ac:dyDescent="0.25">
      <c r="A22" s="14" t="s">
        <v>401</v>
      </c>
      <c r="B22" s="15" t="s">
        <v>425</v>
      </c>
      <c r="C22" s="15" t="s">
        <v>12</v>
      </c>
      <c r="D22" s="15">
        <v>18</v>
      </c>
      <c r="E22" s="15">
        <v>25</v>
      </c>
      <c r="F22" s="15">
        <v>132</v>
      </c>
      <c r="G22" s="15">
        <f>D22+(E22*2)+(F22*3)</f>
        <v>464</v>
      </c>
      <c r="H22" s="15">
        <v>290</v>
      </c>
      <c r="I22" s="17">
        <f>G22/H22</f>
        <v>1.6</v>
      </c>
      <c r="J22" s="2"/>
    </row>
    <row r="23" spans="1:10" s="13" customFormat="1" ht="15" customHeight="1" x14ac:dyDescent="0.25">
      <c r="A23" s="14" t="s">
        <v>402</v>
      </c>
      <c r="B23" s="15" t="s">
        <v>287</v>
      </c>
      <c r="C23" s="15" t="s">
        <v>12</v>
      </c>
      <c r="D23" s="15">
        <v>36</v>
      </c>
      <c r="E23" s="15">
        <v>15</v>
      </c>
      <c r="F23" s="15">
        <v>21</v>
      </c>
      <c r="G23" s="15">
        <f>D23+(E23*2)+(F23*3)</f>
        <v>129</v>
      </c>
      <c r="H23" s="15"/>
      <c r="I23" s="17">
        <v>1.17</v>
      </c>
      <c r="J23" s="2"/>
    </row>
    <row r="24" spans="1:10" s="13" customFormat="1" ht="15" customHeight="1" x14ac:dyDescent="0.3">
      <c r="A24" s="6" t="s">
        <v>3</v>
      </c>
      <c r="B24" s="7" t="s">
        <v>4</v>
      </c>
      <c r="C24" s="7" t="s">
        <v>5</v>
      </c>
      <c r="D24" s="7" t="s">
        <v>0</v>
      </c>
      <c r="E24" s="7" t="s">
        <v>1</v>
      </c>
      <c r="F24" s="7" t="s">
        <v>2</v>
      </c>
      <c r="G24" s="7" t="s">
        <v>6</v>
      </c>
      <c r="H24" s="8" t="s">
        <v>7</v>
      </c>
      <c r="I24" s="9" t="s">
        <v>8</v>
      </c>
      <c r="J24" s="2"/>
    </row>
    <row r="25" spans="1:10" s="13" customFormat="1" ht="15" customHeight="1" x14ac:dyDescent="0.25">
      <c r="A25" s="14" t="s">
        <v>396</v>
      </c>
      <c r="B25" s="15" t="s">
        <v>163</v>
      </c>
      <c r="C25" s="15" t="s">
        <v>36</v>
      </c>
      <c r="D25" s="15">
        <v>29</v>
      </c>
      <c r="E25" s="15">
        <v>21</v>
      </c>
      <c r="F25" s="15">
        <v>155</v>
      </c>
      <c r="G25" s="15">
        <f>D25+(E25*2)+(F25*3)</f>
        <v>536</v>
      </c>
      <c r="H25" s="15">
        <v>293</v>
      </c>
      <c r="I25" s="17">
        <f>G25/H25</f>
        <v>1.8293515358361774</v>
      </c>
      <c r="J25" s="2"/>
    </row>
    <row r="26" spans="1:10" s="11" customFormat="1" ht="15" customHeight="1" x14ac:dyDescent="0.25">
      <c r="A26" s="14" t="s">
        <v>400</v>
      </c>
      <c r="B26" s="15" t="s">
        <v>333</v>
      </c>
      <c r="C26" s="16" t="s">
        <v>36</v>
      </c>
      <c r="D26" s="15">
        <v>57</v>
      </c>
      <c r="E26" s="15">
        <v>105</v>
      </c>
      <c r="F26" s="15">
        <v>385</v>
      </c>
      <c r="G26" s="15">
        <f>D26+(E26*2)+(F26*3)</f>
        <v>1422</v>
      </c>
      <c r="H26" s="15">
        <v>1109</v>
      </c>
      <c r="I26" s="17">
        <f>G26/H26</f>
        <v>1.2822362488728585</v>
      </c>
    </row>
    <row r="27" spans="1:10" s="11" customFormat="1" ht="15" customHeight="1" x14ac:dyDescent="0.3">
      <c r="A27" s="6" t="s">
        <v>3</v>
      </c>
      <c r="B27" s="7" t="s">
        <v>4</v>
      </c>
      <c r="C27" s="7" t="s">
        <v>5</v>
      </c>
      <c r="D27" s="7" t="s">
        <v>0</v>
      </c>
      <c r="E27" s="7" t="s">
        <v>1</v>
      </c>
      <c r="F27" s="7" t="s">
        <v>2</v>
      </c>
      <c r="G27" s="7" t="s">
        <v>6</v>
      </c>
      <c r="H27" s="8" t="s">
        <v>7</v>
      </c>
      <c r="I27" s="9" t="s">
        <v>8</v>
      </c>
    </row>
    <row r="28" spans="1:10" s="42" customFormat="1" ht="15" customHeight="1" x14ac:dyDescent="0.25">
      <c r="A28" s="14" t="s">
        <v>396</v>
      </c>
      <c r="B28" s="16" t="s">
        <v>427</v>
      </c>
      <c r="C28" s="15" t="s">
        <v>14</v>
      </c>
      <c r="D28" s="15">
        <v>22</v>
      </c>
      <c r="E28" s="15">
        <v>15</v>
      </c>
      <c r="F28" s="15">
        <v>97</v>
      </c>
      <c r="G28" s="15">
        <f>D28+(E28*2)+(F28*3)</f>
        <v>343</v>
      </c>
      <c r="H28" s="15">
        <v>323</v>
      </c>
      <c r="I28" s="17">
        <v>2.2200000000000002</v>
      </c>
      <c r="J28" s="43"/>
    </row>
    <row r="29" spans="1:10" s="42" customFormat="1" ht="15" customHeight="1" x14ac:dyDescent="0.25">
      <c r="A29" s="14" t="s">
        <v>400</v>
      </c>
      <c r="B29" s="15" t="s">
        <v>331</v>
      </c>
      <c r="C29" s="15" t="s">
        <v>14</v>
      </c>
      <c r="D29" s="15">
        <v>35</v>
      </c>
      <c r="E29" s="15">
        <v>40</v>
      </c>
      <c r="F29" s="15">
        <v>136</v>
      </c>
      <c r="G29" s="15">
        <f>D29+(E29*2)+(F29*3)</f>
        <v>523</v>
      </c>
      <c r="H29" s="15">
        <v>280</v>
      </c>
      <c r="I29" s="17">
        <f>G29/H29</f>
        <v>1.8678571428571429</v>
      </c>
      <c r="J29" s="43"/>
    </row>
    <row r="30" spans="1:10" s="42" customFormat="1" ht="15" customHeight="1" x14ac:dyDescent="0.3">
      <c r="A30" s="6" t="s">
        <v>3</v>
      </c>
      <c r="B30" s="7" t="s">
        <v>4</v>
      </c>
      <c r="C30" s="7" t="s">
        <v>5</v>
      </c>
      <c r="D30" s="7" t="s">
        <v>0</v>
      </c>
      <c r="E30" s="7" t="s">
        <v>1</v>
      </c>
      <c r="F30" s="7" t="s">
        <v>2</v>
      </c>
      <c r="G30" s="7" t="s">
        <v>6</v>
      </c>
      <c r="H30" s="8" t="s">
        <v>7</v>
      </c>
      <c r="I30" s="9" t="s">
        <v>8</v>
      </c>
      <c r="J30" s="43"/>
    </row>
    <row r="31" spans="1:10" s="42" customFormat="1" ht="15" customHeight="1" x14ac:dyDescent="0.25">
      <c r="A31" s="14" t="s">
        <v>396</v>
      </c>
      <c r="B31" s="15" t="s">
        <v>363</v>
      </c>
      <c r="C31" s="15" t="s">
        <v>16</v>
      </c>
      <c r="D31" s="15">
        <v>61</v>
      </c>
      <c r="E31" s="15">
        <v>61</v>
      </c>
      <c r="F31" s="15">
        <v>208</v>
      </c>
      <c r="G31" s="15">
        <f>D31+(E31*2)+(F31*3)</f>
        <v>807</v>
      </c>
      <c r="H31" s="15">
        <v>500</v>
      </c>
      <c r="I31" s="17">
        <f>G31/H31</f>
        <v>1.6140000000000001</v>
      </c>
      <c r="J31" s="43"/>
    </row>
    <row r="32" spans="1:10" s="42" customFormat="1" ht="15" customHeight="1" x14ac:dyDescent="0.3">
      <c r="A32" s="6" t="s">
        <v>3</v>
      </c>
      <c r="B32" s="7" t="s">
        <v>4</v>
      </c>
      <c r="C32" s="7" t="s">
        <v>5</v>
      </c>
      <c r="D32" s="7" t="s">
        <v>0</v>
      </c>
      <c r="E32" s="7" t="s">
        <v>1</v>
      </c>
      <c r="F32" s="7" t="s">
        <v>2</v>
      </c>
      <c r="G32" s="7" t="s">
        <v>6</v>
      </c>
      <c r="H32" s="8" t="s">
        <v>7</v>
      </c>
      <c r="I32" s="9" t="s">
        <v>8</v>
      </c>
      <c r="J32" s="43"/>
    </row>
    <row r="33" spans="1:10" s="42" customFormat="1" ht="15" customHeight="1" x14ac:dyDescent="0.25">
      <c r="A33" s="14" t="s">
        <v>396</v>
      </c>
      <c r="B33" s="15" t="s">
        <v>362</v>
      </c>
      <c r="C33" s="15" t="s">
        <v>21</v>
      </c>
      <c r="D33" s="15">
        <v>45</v>
      </c>
      <c r="E33" s="15">
        <v>56</v>
      </c>
      <c r="F33" s="15">
        <v>134</v>
      </c>
      <c r="G33" s="15">
        <f>D33+(E33*2)+(F33*3)</f>
        <v>559</v>
      </c>
      <c r="H33" s="15">
        <v>329</v>
      </c>
      <c r="I33" s="17">
        <f>G33/H33</f>
        <v>1.6990881458966565</v>
      </c>
      <c r="J33" s="43"/>
    </row>
    <row r="34" spans="1:10" s="42" customFormat="1" ht="15" customHeight="1" x14ac:dyDescent="0.3">
      <c r="A34" s="6" t="s">
        <v>3</v>
      </c>
      <c r="B34" s="7" t="s">
        <v>4</v>
      </c>
      <c r="C34" s="7" t="s">
        <v>5</v>
      </c>
      <c r="D34" s="7" t="s">
        <v>0</v>
      </c>
      <c r="E34" s="7" t="s">
        <v>1</v>
      </c>
      <c r="F34" s="7" t="s">
        <v>2</v>
      </c>
      <c r="G34" s="7" t="s">
        <v>6</v>
      </c>
      <c r="H34" s="8" t="s">
        <v>7</v>
      </c>
      <c r="I34" s="9" t="s">
        <v>8</v>
      </c>
      <c r="J34" s="43"/>
    </row>
    <row r="35" spans="1:10" s="42" customFormat="1" ht="15" customHeight="1" x14ac:dyDescent="0.25">
      <c r="A35" s="14" t="s">
        <v>396</v>
      </c>
      <c r="B35" s="15" t="s">
        <v>257</v>
      </c>
      <c r="C35" s="15" t="s">
        <v>23</v>
      </c>
      <c r="D35" s="15">
        <v>24</v>
      </c>
      <c r="E35" s="15">
        <v>31</v>
      </c>
      <c r="F35" s="15">
        <v>198</v>
      </c>
      <c r="G35" s="15">
        <f>D35+(E35*2)+(F35*3)</f>
        <v>680</v>
      </c>
      <c r="H35" s="15">
        <v>330</v>
      </c>
      <c r="I35" s="17">
        <f>G35/H35</f>
        <v>2.0606060606060606</v>
      </c>
      <c r="J35" s="43"/>
    </row>
    <row r="36" spans="1:10" s="13" customFormat="1" ht="15" customHeight="1" x14ac:dyDescent="0.25">
      <c r="A36" s="14" t="s">
        <v>400</v>
      </c>
      <c r="B36" s="15" t="s">
        <v>332</v>
      </c>
      <c r="C36" s="15" t="s">
        <v>23</v>
      </c>
      <c r="D36" s="15">
        <v>26</v>
      </c>
      <c r="E36" s="15">
        <v>16</v>
      </c>
      <c r="F36" s="15">
        <v>182</v>
      </c>
      <c r="G36" s="15">
        <f>D36+(E36*2)+(F36*3)</f>
        <v>604</v>
      </c>
      <c r="H36" s="15">
        <v>341</v>
      </c>
      <c r="I36" s="17">
        <f>G36/H36</f>
        <v>1.7712609970674487</v>
      </c>
      <c r="J36" s="2"/>
    </row>
    <row r="37" spans="1:10" ht="28.35" customHeight="1" x14ac:dyDescent="0.3">
      <c r="A37" s="29"/>
      <c r="B37" s="19"/>
      <c r="C37" s="19" t="s">
        <v>159</v>
      </c>
      <c r="D37" s="25">
        <f>SUM(D5:D36)</f>
        <v>625</v>
      </c>
      <c r="E37" s="25">
        <f t="shared" ref="E37:F37" si="1">SUM(E5:E36)</f>
        <v>779</v>
      </c>
      <c r="F37" s="25">
        <f t="shared" si="1"/>
        <v>4178</v>
      </c>
      <c r="G37" s="15"/>
      <c r="H37" s="15"/>
      <c r="I37" s="17"/>
    </row>
    <row r="38" spans="1:10" ht="28.35" customHeight="1" x14ac:dyDescent="0.3">
      <c r="B38" s="78" t="s">
        <v>463</v>
      </c>
      <c r="C38" s="79" t="s">
        <v>464</v>
      </c>
      <c r="D38" s="21">
        <f>D37+E37+F37</f>
        <v>5582</v>
      </c>
      <c r="E38" s="21"/>
      <c r="F38" s="21"/>
    </row>
  </sheetData>
  <sortState xmlns:xlrd2="http://schemas.microsoft.com/office/spreadsheetml/2017/richdata2" ref="B7:I36">
    <sortCondition ref="C7:C36"/>
    <sortCondition descending="1" ref="I7:I36"/>
  </sortState>
  <phoneticPr fontId="14" type="noConversion"/>
  <printOptions horizontalCentered="1"/>
  <pageMargins left="0" right="0" top="0.39374999999999999" bottom="0" header="0.511811023622047" footer="0.511811023622047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238"/>
  <sheetViews>
    <sheetView view="pageBreakPreview" zoomScaleNormal="100" workbookViewId="0">
      <selection activeCell="D27" sqref="D27"/>
    </sheetView>
  </sheetViews>
  <sheetFormatPr baseColWidth="10" defaultColWidth="11.44140625" defaultRowHeight="15" x14ac:dyDescent="0.25"/>
  <cols>
    <col min="1" max="1" width="9.5546875" style="1" customWidth="1"/>
    <col min="2" max="2" width="37" style="30" customWidth="1"/>
    <col min="3" max="1024" width="11.44140625" style="1"/>
  </cols>
  <sheetData>
    <row r="1" spans="1:243" x14ac:dyDescent="0.25">
      <c r="A1" s="1">
        <v>1</v>
      </c>
      <c r="B1" s="15" t="s">
        <v>167</v>
      </c>
    </row>
    <row r="2" spans="1:243" x14ac:dyDescent="0.25">
      <c r="A2" s="24">
        <v>2</v>
      </c>
      <c r="B2" s="15" t="s">
        <v>168</v>
      </c>
    </row>
    <row r="3" spans="1:243" s="1" customFormat="1" ht="21" x14ac:dyDescent="0.4">
      <c r="A3" s="24">
        <v>3</v>
      </c>
      <c r="B3" s="15" t="s">
        <v>107</v>
      </c>
      <c r="C3" s="30"/>
      <c r="E3" s="31"/>
      <c r="F3" s="32"/>
      <c r="K3" s="30"/>
      <c r="M3" s="31"/>
      <c r="N3" s="32"/>
      <c r="S3" s="30"/>
      <c r="U3" s="31"/>
      <c r="V3" s="32"/>
      <c r="AA3" s="30"/>
      <c r="AC3" s="31"/>
      <c r="AD3" s="32"/>
      <c r="AI3" s="30"/>
      <c r="AK3" s="31"/>
      <c r="AL3" s="32"/>
      <c r="AQ3" s="30"/>
      <c r="AS3" s="31"/>
      <c r="AT3" s="32"/>
      <c r="AY3" s="30"/>
      <c r="BA3" s="31"/>
      <c r="BB3" s="32"/>
      <c r="BG3" s="30"/>
      <c r="BI3" s="31"/>
      <c r="BJ3" s="32"/>
      <c r="BO3" s="30"/>
      <c r="BQ3" s="31"/>
      <c r="BR3" s="32"/>
      <c r="BW3" s="30"/>
      <c r="BY3" s="31"/>
      <c r="BZ3" s="32"/>
      <c r="CE3" s="30"/>
      <c r="CG3" s="31"/>
      <c r="CH3" s="32"/>
      <c r="CM3" s="30"/>
      <c r="CO3" s="31"/>
      <c r="CP3" s="32"/>
      <c r="CU3" s="30"/>
      <c r="CW3" s="31"/>
      <c r="CX3" s="32"/>
      <c r="DC3" s="30"/>
      <c r="DE3" s="31"/>
      <c r="DF3" s="32"/>
      <c r="DK3" s="30"/>
      <c r="DM3" s="31"/>
      <c r="DN3" s="32"/>
      <c r="DS3" s="30"/>
      <c r="DU3" s="31"/>
      <c r="DV3" s="32"/>
      <c r="EA3" s="30"/>
      <c r="EC3" s="31"/>
      <c r="ED3" s="32"/>
      <c r="EI3" s="30"/>
      <c r="EK3" s="31"/>
      <c r="EL3" s="32"/>
      <c r="EQ3" s="30"/>
      <c r="ES3" s="31"/>
      <c r="ET3" s="32"/>
      <c r="EY3" s="30"/>
      <c r="FA3" s="31"/>
      <c r="FB3" s="32"/>
      <c r="FG3" s="30"/>
      <c r="FI3" s="31"/>
      <c r="FJ3" s="32"/>
      <c r="FO3" s="30"/>
      <c r="FQ3" s="31"/>
      <c r="FR3" s="32"/>
      <c r="FW3" s="30"/>
      <c r="FY3" s="31"/>
      <c r="FZ3" s="32"/>
      <c r="GE3" s="30"/>
      <c r="GG3" s="31"/>
      <c r="GH3" s="32"/>
      <c r="GM3" s="30"/>
      <c r="GO3" s="31"/>
      <c r="GP3" s="32"/>
      <c r="GU3" s="30"/>
      <c r="GW3" s="31"/>
      <c r="GX3" s="32"/>
      <c r="HC3" s="30"/>
      <c r="HE3" s="31"/>
      <c r="HF3" s="32"/>
      <c r="HK3" s="30"/>
      <c r="HM3" s="31"/>
      <c r="HN3" s="32"/>
      <c r="HS3" s="30"/>
      <c r="HU3" s="31"/>
      <c r="HV3" s="32"/>
      <c r="IA3" s="30"/>
      <c r="IC3" s="31"/>
      <c r="ID3" s="32"/>
      <c r="II3" s="30"/>
    </row>
    <row r="4" spans="1:243" s="1" customFormat="1" ht="21" x14ac:dyDescent="0.4">
      <c r="A4" s="1">
        <v>4</v>
      </c>
      <c r="B4" s="33" t="s">
        <v>112</v>
      </c>
      <c r="C4" s="30"/>
      <c r="E4" s="31"/>
      <c r="F4" s="32"/>
      <c r="K4" s="30"/>
      <c r="M4" s="31"/>
      <c r="N4" s="32"/>
      <c r="S4" s="30"/>
      <c r="U4" s="31"/>
      <c r="V4" s="32"/>
      <c r="AA4" s="30"/>
      <c r="AC4" s="31"/>
      <c r="AD4" s="32"/>
      <c r="AI4" s="30"/>
      <c r="AK4" s="31"/>
      <c r="AL4" s="32"/>
      <c r="AQ4" s="30"/>
      <c r="AS4" s="31"/>
      <c r="AT4" s="32"/>
      <c r="AY4" s="30"/>
      <c r="BA4" s="31"/>
      <c r="BB4" s="32"/>
      <c r="BG4" s="30"/>
      <c r="BI4" s="31"/>
      <c r="BJ4" s="32"/>
      <c r="BO4" s="30"/>
      <c r="BQ4" s="31"/>
      <c r="BR4" s="32"/>
      <c r="BW4" s="30"/>
      <c r="BY4" s="31"/>
      <c r="BZ4" s="32"/>
      <c r="CE4" s="30"/>
      <c r="CG4" s="31"/>
      <c r="CH4" s="32"/>
      <c r="CM4" s="30"/>
      <c r="CO4" s="31"/>
      <c r="CP4" s="32"/>
      <c r="CU4" s="30"/>
      <c r="CW4" s="31"/>
      <c r="CX4" s="32"/>
      <c r="DC4" s="30"/>
      <c r="DE4" s="31"/>
      <c r="DF4" s="32"/>
      <c r="DK4" s="30"/>
      <c r="DM4" s="31"/>
      <c r="DN4" s="32"/>
      <c r="DS4" s="30"/>
      <c r="DU4" s="31"/>
      <c r="DV4" s="32"/>
      <c r="EA4" s="30"/>
      <c r="EC4" s="31"/>
      <c r="ED4" s="32"/>
      <c r="EI4" s="30"/>
      <c r="EK4" s="31"/>
      <c r="EL4" s="32"/>
      <c r="EQ4" s="30"/>
      <c r="ES4" s="31"/>
      <c r="ET4" s="32"/>
      <c r="EY4" s="30"/>
      <c r="FA4" s="31"/>
      <c r="FB4" s="32"/>
      <c r="FG4" s="30"/>
      <c r="FI4" s="31"/>
      <c r="FJ4" s="32"/>
      <c r="FO4" s="30"/>
      <c r="FQ4" s="31"/>
      <c r="FR4" s="32"/>
      <c r="FW4" s="30"/>
      <c r="FY4" s="31"/>
      <c r="FZ4" s="32"/>
      <c r="GE4" s="30"/>
      <c r="GG4" s="31"/>
      <c r="GH4" s="32"/>
      <c r="GM4" s="30"/>
      <c r="GO4" s="31"/>
      <c r="GP4" s="32"/>
      <c r="GU4" s="30"/>
      <c r="GW4" s="31"/>
      <c r="GX4" s="32"/>
      <c r="HC4" s="30"/>
      <c r="HE4" s="31"/>
      <c r="HF4" s="32"/>
      <c r="HK4" s="30"/>
      <c r="HM4" s="31"/>
      <c r="HN4" s="32"/>
      <c r="HS4" s="30"/>
      <c r="HU4" s="31"/>
      <c r="HV4" s="32"/>
      <c r="IA4" s="30"/>
      <c r="IC4" s="31"/>
      <c r="ID4" s="32"/>
      <c r="II4" s="30"/>
    </row>
    <row r="5" spans="1:243" s="35" customFormat="1" x14ac:dyDescent="0.25">
      <c r="A5" s="24">
        <v>5</v>
      </c>
      <c r="B5" s="34" t="s">
        <v>169</v>
      </c>
    </row>
    <row r="6" spans="1:243" x14ac:dyDescent="0.25">
      <c r="A6" s="24">
        <v>6</v>
      </c>
      <c r="B6" s="15" t="s">
        <v>15</v>
      </c>
    </row>
    <row r="7" spans="1:243" x14ac:dyDescent="0.25">
      <c r="A7" s="1">
        <v>7</v>
      </c>
      <c r="B7" s="15" t="s">
        <v>149</v>
      </c>
    </row>
    <row r="8" spans="1:243" x14ac:dyDescent="0.25">
      <c r="A8" s="24">
        <v>8</v>
      </c>
      <c r="B8" s="15" t="s">
        <v>170</v>
      </c>
    </row>
    <row r="9" spans="1:243" x14ac:dyDescent="0.25">
      <c r="A9" s="24">
        <v>9</v>
      </c>
      <c r="B9" s="15" t="s">
        <v>25</v>
      </c>
    </row>
    <row r="10" spans="1:243" x14ac:dyDescent="0.25">
      <c r="A10" s="1">
        <v>10</v>
      </c>
      <c r="B10" s="33" t="s">
        <v>108</v>
      </c>
    </row>
    <row r="11" spans="1:243" x14ac:dyDescent="0.25">
      <c r="A11" s="24">
        <v>11</v>
      </c>
      <c r="B11" s="15" t="s">
        <v>171</v>
      </c>
    </row>
    <row r="12" spans="1:243" x14ac:dyDescent="0.25">
      <c r="A12" s="24">
        <v>12</v>
      </c>
      <c r="B12" s="33" t="s">
        <v>47</v>
      </c>
    </row>
    <row r="13" spans="1:243" x14ac:dyDescent="0.25">
      <c r="A13" s="1">
        <v>13</v>
      </c>
      <c r="B13" s="33" t="s">
        <v>106</v>
      </c>
    </row>
    <row r="14" spans="1:243" x14ac:dyDescent="0.25">
      <c r="A14" s="24">
        <v>14</v>
      </c>
      <c r="B14" s="15" t="s">
        <v>50</v>
      </c>
    </row>
    <row r="15" spans="1:243" x14ac:dyDescent="0.25">
      <c r="A15" s="24">
        <v>15</v>
      </c>
      <c r="B15" s="15" t="s">
        <v>172</v>
      </c>
    </row>
    <row r="16" spans="1:243" x14ac:dyDescent="0.25">
      <c r="A16" s="1">
        <v>16</v>
      </c>
      <c r="B16" s="15" t="s">
        <v>173</v>
      </c>
    </row>
    <row r="17" spans="1:2" x14ac:dyDescent="0.25">
      <c r="A17" s="24">
        <v>17</v>
      </c>
      <c r="B17" s="33" t="s">
        <v>13</v>
      </c>
    </row>
    <row r="18" spans="1:2" x14ac:dyDescent="0.25">
      <c r="A18" s="24">
        <v>18</v>
      </c>
      <c r="B18" s="15" t="s">
        <v>174</v>
      </c>
    </row>
    <row r="19" spans="1:2" x14ac:dyDescent="0.25">
      <c r="A19" s="1">
        <v>19</v>
      </c>
      <c r="B19" s="15" t="s">
        <v>175</v>
      </c>
    </row>
    <row r="20" spans="1:2" x14ac:dyDescent="0.25">
      <c r="A20" s="24">
        <v>20</v>
      </c>
      <c r="B20" s="15" t="s">
        <v>40</v>
      </c>
    </row>
    <row r="21" spans="1:2" x14ac:dyDescent="0.25">
      <c r="A21" s="24">
        <v>21</v>
      </c>
      <c r="B21" s="15" t="s">
        <v>176</v>
      </c>
    </row>
    <row r="22" spans="1:2" x14ac:dyDescent="0.25">
      <c r="A22" s="1">
        <v>22</v>
      </c>
      <c r="B22" s="15" t="s">
        <v>22</v>
      </c>
    </row>
    <row r="23" spans="1:2" x14ac:dyDescent="0.25">
      <c r="A23" s="24">
        <v>23</v>
      </c>
      <c r="B23" s="15" t="s">
        <v>111</v>
      </c>
    </row>
    <row r="24" spans="1:2" x14ac:dyDescent="0.25">
      <c r="A24" s="24">
        <v>24</v>
      </c>
      <c r="B24" s="15" t="s">
        <v>177</v>
      </c>
    </row>
    <row r="25" spans="1:2" x14ac:dyDescent="0.25">
      <c r="A25" s="1">
        <v>25</v>
      </c>
      <c r="B25" s="15" t="s">
        <v>178</v>
      </c>
    </row>
    <row r="26" spans="1:2" x14ac:dyDescent="0.25">
      <c r="A26" s="24">
        <v>26</v>
      </c>
      <c r="B26" s="15" t="s">
        <v>64</v>
      </c>
    </row>
    <row r="27" spans="1:2" x14ac:dyDescent="0.25">
      <c r="A27" s="24">
        <v>27</v>
      </c>
      <c r="B27" s="15" t="s">
        <v>60</v>
      </c>
    </row>
    <row r="28" spans="1:2" x14ac:dyDescent="0.25">
      <c r="A28" s="1">
        <v>28</v>
      </c>
      <c r="B28" s="15" t="s">
        <v>179</v>
      </c>
    </row>
    <row r="29" spans="1:2" x14ac:dyDescent="0.25">
      <c r="A29" s="24">
        <v>29</v>
      </c>
      <c r="B29" s="15" t="s">
        <v>81</v>
      </c>
    </row>
    <row r="30" spans="1:2" x14ac:dyDescent="0.25">
      <c r="A30" s="24">
        <v>30</v>
      </c>
      <c r="B30" s="15" t="s">
        <v>180</v>
      </c>
    </row>
    <row r="31" spans="1:2" x14ac:dyDescent="0.25">
      <c r="A31" s="1">
        <v>31</v>
      </c>
      <c r="B31" s="15" t="s">
        <v>181</v>
      </c>
    </row>
    <row r="32" spans="1:2" x14ac:dyDescent="0.25">
      <c r="A32" s="24">
        <v>32</v>
      </c>
      <c r="B32" s="15" t="s">
        <v>124</v>
      </c>
    </row>
    <row r="33" spans="1:2" x14ac:dyDescent="0.25">
      <c r="A33" s="24">
        <v>33</v>
      </c>
      <c r="B33" s="15" t="s">
        <v>103</v>
      </c>
    </row>
    <row r="34" spans="1:2" x14ac:dyDescent="0.25">
      <c r="A34" s="1">
        <v>34</v>
      </c>
      <c r="B34" s="15" t="s">
        <v>49</v>
      </c>
    </row>
    <row r="35" spans="1:2" x14ac:dyDescent="0.25">
      <c r="A35" s="24">
        <v>35</v>
      </c>
      <c r="B35" s="15" t="s">
        <v>182</v>
      </c>
    </row>
    <row r="36" spans="1:2" x14ac:dyDescent="0.25">
      <c r="A36" s="24">
        <v>36</v>
      </c>
      <c r="B36" s="15" t="s">
        <v>105</v>
      </c>
    </row>
    <row r="37" spans="1:2" x14ac:dyDescent="0.25">
      <c r="A37" s="1">
        <v>37</v>
      </c>
      <c r="B37" s="33" t="s">
        <v>54</v>
      </c>
    </row>
    <row r="38" spans="1:2" x14ac:dyDescent="0.25">
      <c r="A38" s="24">
        <v>38</v>
      </c>
      <c r="B38" s="15" t="s">
        <v>183</v>
      </c>
    </row>
    <row r="39" spans="1:2" x14ac:dyDescent="0.25">
      <c r="A39" s="24">
        <v>39</v>
      </c>
      <c r="B39" s="15" t="s">
        <v>109</v>
      </c>
    </row>
    <row r="40" spans="1:2" x14ac:dyDescent="0.25">
      <c r="A40" s="1">
        <v>40</v>
      </c>
      <c r="B40" s="33" t="s">
        <v>17</v>
      </c>
    </row>
    <row r="41" spans="1:2" x14ac:dyDescent="0.25">
      <c r="A41" s="24">
        <v>41</v>
      </c>
      <c r="B41" s="15" t="s">
        <v>113</v>
      </c>
    </row>
    <row r="42" spans="1:2" x14ac:dyDescent="0.25">
      <c r="A42" s="24">
        <v>42</v>
      </c>
      <c r="B42" s="15" t="s">
        <v>184</v>
      </c>
    </row>
    <row r="43" spans="1:2" x14ac:dyDescent="0.25">
      <c r="A43" s="1">
        <v>43</v>
      </c>
      <c r="B43" s="15" t="s">
        <v>79</v>
      </c>
    </row>
    <row r="44" spans="1:2" x14ac:dyDescent="0.25">
      <c r="A44" s="24">
        <v>44</v>
      </c>
      <c r="B44" s="15" t="s">
        <v>185</v>
      </c>
    </row>
    <row r="45" spans="1:2" x14ac:dyDescent="0.25">
      <c r="A45" s="24">
        <v>45</v>
      </c>
      <c r="B45" s="15" t="s">
        <v>186</v>
      </c>
    </row>
    <row r="46" spans="1:2" x14ac:dyDescent="0.25">
      <c r="A46" s="1">
        <v>46</v>
      </c>
      <c r="B46" s="15" t="s">
        <v>187</v>
      </c>
    </row>
    <row r="47" spans="1:2" x14ac:dyDescent="0.25">
      <c r="A47" s="24">
        <v>47</v>
      </c>
      <c r="B47" s="33" t="s">
        <v>188</v>
      </c>
    </row>
    <row r="48" spans="1:2" x14ac:dyDescent="0.25">
      <c r="A48" s="24">
        <v>48</v>
      </c>
      <c r="B48" s="15" t="s">
        <v>41</v>
      </c>
    </row>
    <row r="49" spans="1:2" x14ac:dyDescent="0.25">
      <c r="A49" s="1">
        <v>49</v>
      </c>
      <c r="B49" s="15" t="s">
        <v>19</v>
      </c>
    </row>
    <row r="50" spans="1:2" x14ac:dyDescent="0.25">
      <c r="A50" s="24">
        <v>50</v>
      </c>
      <c r="B50" s="15" t="s">
        <v>189</v>
      </c>
    </row>
    <row r="51" spans="1:2" x14ac:dyDescent="0.25">
      <c r="A51" s="24">
        <v>51</v>
      </c>
      <c r="B51" s="15" t="s">
        <v>190</v>
      </c>
    </row>
    <row r="52" spans="1:2" x14ac:dyDescent="0.25">
      <c r="A52" s="1">
        <v>52</v>
      </c>
      <c r="B52" s="33" t="s">
        <v>55</v>
      </c>
    </row>
    <row r="53" spans="1:2" x14ac:dyDescent="0.25">
      <c r="A53" s="24">
        <v>53</v>
      </c>
      <c r="B53" s="15" t="s">
        <v>52</v>
      </c>
    </row>
    <row r="54" spans="1:2" x14ac:dyDescent="0.25">
      <c r="A54" s="24">
        <v>54</v>
      </c>
      <c r="B54" s="15" t="s">
        <v>191</v>
      </c>
    </row>
    <row r="55" spans="1:2" x14ac:dyDescent="0.25">
      <c r="A55" s="1">
        <v>55</v>
      </c>
      <c r="B55" s="15" t="s">
        <v>69</v>
      </c>
    </row>
    <row r="56" spans="1:2" x14ac:dyDescent="0.25">
      <c r="A56" s="24">
        <v>56</v>
      </c>
      <c r="B56" s="12" t="s">
        <v>192</v>
      </c>
    </row>
    <row r="57" spans="1:2" x14ac:dyDescent="0.25">
      <c r="A57" s="24">
        <v>57</v>
      </c>
      <c r="B57" s="15" t="s">
        <v>115</v>
      </c>
    </row>
    <row r="58" spans="1:2" x14ac:dyDescent="0.25">
      <c r="A58" s="1">
        <v>58</v>
      </c>
      <c r="B58" s="15" t="s">
        <v>34</v>
      </c>
    </row>
    <row r="59" spans="1:2" x14ac:dyDescent="0.25">
      <c r="A59" s="24">
        <v>59</v>
      </c>
      <c r="B59" s="15" t="s">
        <v>193</v>
      </c>
    </row>
    <row r="60" spans="1:2" x14ac:dyDescent="0.25">
      <c r="A60" s="24">
        <v>60</v>
      </c>
      <c r="B60" s="15" t="s">
        <v>194</v>
      </c>
    </row>
    <row r="61" spans="1:2" x14ac:dyDescent="0.25">
      <c r="A61" s="1">
        <v>61</v>
      </c>
      <c r="B61" s="15" t="s">
        <v>37</v>
      </c>
    </row>
    <row r="62" spans="1:2" x14ac:dyDescent="0.25">
      <c r="A62" s="24">
        <v>62</v>
      </c>
      <c r="B62" s="15" t="s">
        <v>195</v>
      </c>
    </row>
    <row r="63" spans="1:2" x14ac:dyDescent="0.25">
      <c r="A63" s="24">
        <v>63</v>
      </c>
      <c r="B63" s="33" t="s">
        <v>82</v>
      </c>
    </row>
    <row r="64" spans="1:2" x14ac:dyDescent="0.25">
      <c r="A64" s="1">
        <v>64</v>
      </c>
      <c r="B64" s="15" t="s">
        <v>126</v>
      </c>
    </row>
    <row r="65" spans="1:2" x14ac:dyDescent="0.25">
      <c r="A65" s="24">
        <v>65</v>
      </c>
      <c r="B65" s="15" t="s">
        <v>29</v>
      </c>
    </row>
    <row r="66" spans="1:2" x14ac:dyDescent="0.25">
      <c r="A66" s="24">
        <v>66</v>
      </c>
      <c r="B66" s="33" t="s">
        <v>127</v>
      </c>
    </row>
    <row r="67" spans="1:2" x14ac:dyDescent="0.25">
      <c r="A67" s="1">
        <v>67</v>
      </c>
      <c r="B67" s="15" t="s">
        <v>89</v>
      </c>
    </row>
    <row r="68" spans="1:2" x14ac:dyDescent="0.25">
      <c r="A68" s="24">
        <v>68</v>
      </c>
      <c r="B68" s="15" t="s">
        <v>78</v>
      </c>
    </row>
    <row r="69" spans="1:2" x14ac:dyDescent="0.25">
      <c r="A69" s="24">
        <v>69</v>
      </c>
      <c r="B69" s="15" t="s">
        <v>96</v>
      </c>
    </row>
    <row r="70" spans="1:2" x14ac:dyDescent="0.25">
      <c r="A70" s="1">
        <v>70</v>
      </c>
      <c r="B70" s="15" t="s">
        <v>196</v>
      </c>
    </row>
    <row r="71" spans="1:2" x14ac:dyDescent="0.25">
      <c r="A71" s="24">
        <v>71</v>
      </c>
      <c r="B71" s="15" t="s">
        <v>197</v>
      </c>
    </row>
    <row r="72" spans="1:2" x14ac:dyDescent="0.25">
      <c r="A72" s="24">
        <v>72</v>
      </c>
      <c r="B72" s="15" t="s">
        <v>198</v>
      </c>
    </row>
    <row r="73" spans="1:2" x14ac:dyDescent="0.25">
      <c r="A73" s="1">
        <v>73</v>
      </c>
      <c r="B73" s="15" t="s">
        <v>199</v>
      </c>
    </row>
    <row r="74" spans="1:2" x14ac:dyDescent="0.25">
      <c r="A74" s="24">
        <v>74</v>
      </c>
      <c r="B74" s="15" t="s">
        <v>200</v>
      </c>
    </row>
    <row r="75" spans="1:2" x14ac:dyDescent="0.25">
      <c r="A75" s="24">
        <v>75</v>
      </c>
      <c r="B75" s="15" t="s">
        <v>65</v>
      </c>
    </row>
    <row r="76" spans="1:2" x14ac:dyDescent="0.25">
      <c r="A76" s="1">
        <v>76</v>
      </c>
      <c r="B76" s="15" t="s">
        <v>130</v>
      </c>
    </row>
    <row r="77" spans="1:2" x14ac:dyDescent="0.25">
      <c r="A77" s="24">
        <v>77</v>
      </c>
      <c r="B77" s="15" t="s">
        <v>61</v>
      </c>
    </row>
    <row r="78" spans="1:2" x14ac:dyDescent="0.25">
      <c r="A78" s="24">
        <v>78</v>
      </c>
      <c r="B78" s="15" t="s">
        <v>125</v>
      </c>
    </row>
    <row r="79" spans="1:2" x14ac:dyDescent="0.25">
      <c r="A79" s="1">
        <v>79</v>
      </c>
      <c r="B79" s="33" t="s">
        <v>201</v>
      </c>
    </row>
    <row r="80" spans="1:2" x14ac:dyDescent="0.25">
      <c r="A80" s="24">
        <v>80</v>
      </c>
      <c r="B80" s="15" t="s">
        <v>202</v>
      </c>
    </row>
    <row r="81" spans="1:2" x14ac:dyDescent="0.25">
      <c r="A81" s="24">
        <v>81</v>
      </c>
      <c r="B81" s="15" t="s">
        <v>203</v>
      </c>
    </row>
    <row r="82" spans="1:2" x14ac:dyDescent="0.25">
      <c r="A82" s="1">
        <v>82</v>
      </c>
      <c r="B82" s="33" t="s">
        <v>204</v>
      </c>
    </row>
    <row r="83" spans="1:2" x14ac:dyDescent="0.25">
      <c r="A83" s="24">
        <v>83</v>
      </c>
      <c r="B83" s="15" t="s">
        <v>66</v>
      </c>
    </row>
    <row r="84" spans="1:2" x14ac:dyDescent="0.25">
      <c r="A84" s="24">
        <v>84</v>
      </c>
      <c r="B84" s="15" t="s">
        <v>205</v>
      </c>
    </row>
    <row r="85" spans="1:2" x14ac:dyDescent="0.25">
      <c r="A85" s="1">
        <v>85</v>
      </c>
      <c r="B85" s="15" t="s">
        <v>56</v>
      </c>
    </row>
    <row r="86" spans="1:2" x14ac:dyDescent="0.25">
      <c r="A86" s="24">
        <v>86</v>
      </c>
      <c r="B86" s="15" t="s">
        <v>97</v>
      </c>
    </row>
    <row r="87" spans="1:2" x14ac:dyDescent="0.25">
      <c r="A87" s="24">
        <v>87</v>
      </c>
      <c r="B87" s="15" t="s">
        <v>206</v>
      </c>
    </row>
    <row r="88" spans="1:2" x14ac:dyDescent="0.25">
      <c r="A88" s="1">
        <v>88</v>
      </c>
      <c r="B88" s="15" t="s">
        <v>116</v>
      </c>
    </row>
    <row r="89" spans="1:2" x14ac:dyDescent="0.25">
      <c r="A89" s="24">
        <v>89</v>
      </c>
      <c r="B89" s="15" t="s">
        <v>207</v>
      </c>
    </row>
    <row r="90" spans="1:2" x14ac:dyDescent="0.25">
      <c r="A90" s="24">
        <v>90</v>
      </c>
      <c r="B90" s="15" t="s">
        <v>208</v>
      </c>
    </row>
    <row r="91" spans="1:2" x14ac:dyDescent="0.25">
      <c r="A91" s="1">
        <v>91</v>
      </c>
      <c r="B91" s="15" t="s">
        <v>209</v>
      </c>
    </row>
    <row r="92" spans="1:2" x14ac:dyDescent="0.25">
      <c r="A92" s="24">
        <v>92</v>
      </c>
      <c r="B92" s="15" t="s">
        <v>51</v>
      </c>
    </row>
    <row r="93" spans="1:2" x14ac:dyDescent="0.25">
      <c r="A93" s="24">
        <v>93</v>
      </c>
      <c r="B93" s="15" t="s">
        <v>129</v>
      </c>
    </row>
    <row r="94" spans="1:2" x14ac:dyDescent="0.25">
      <c r="A94" s="1">
        <v>94</v>
      </c>
      <c r="B94" s="15" t="s">
        <v>110</v>
      </c>
    </row>
    <row r="95" spans="1:2" x14ac:dyDescent="0.25">
      <c r="A95" s="24">
        <v>95</v>
      </c>
      <c r="B95" s="15" t="s">
        <v>114</v>
      </c>
    </row>
    <row r="96" spans="1:2" x14ac:dyDescent="0.25">
      <c r="A96" s="24">
        <v>96</v>
      </c>
      <c r="B96" s="15" t="s">
        <v>210</v>
      </c>
    </row>
    <row r="97" spans="1:2" x14ac:dyDescent="0.25">
      <c r="A97" s="1">
        <v>97</v>
      </c>
      <c r="B97" s="33" t="s">
        <v>44</v>
      </c>
    </row>
    <row r="98" spans="1:2" x14ac:dyDescent="0.25">
      <c r="A98" s="24">
        <v>98</v>
      </c>
      <c r="B98" s="12" t="s">
        <v>122</v>
      </c>
    </row>
    <row r="99" spans="1:2" x14ac:dyDescent="0.25">
      <c r="A99" s="24">
        <v>99</v>
      </c>
      <c r="B99" s="15" t="s">
        <v>62</v>
      </c>
    </row>
    <row r="100" spans="1:2" x14ac:dyDescent="0.25">
      <c r="A100" s="1">
        <v>100</v>
      </c>
      <c r="B100" s="15" t="s">
        <v>211</v>
      </c>
    </row>
    <row r="101" spans="1:2" x14ac:dyDescent="0.25">
      <c r="A101" s="24">
        <v>101</v>
      </c>
      <c r="B101" s="15" t="s">
        <v>88</v>
      </c>
    </row>
    <row r="102" spans="1:2" x14ac:dyDescent="0.25">
      <c r="A102" s="24">
        <v>102</v>
      </c>
      <c r="B102" s="15" t="s">
        <v>92</v>
      </c>
    </row>
    <row r="103" spans="1:2" x14ac:dyDescent="0.25">
      <c r="A103" s="1">
        <v>103</v>
      </c>
      <c r="B103" s="15" t="s">
        <v>212</v>
      </c>
    </row>
    <row r="104" spans="1:2" x14ac:dyDescent="0.25">
      <c r="A104" s="24">
        <v>104</v>
      </c>
      <c r="B104" s="15" t="s">
        <v>121</v>
      </c>
    </row>
    <row r="105" spans="1:2" x14ac:dyDescent="0.25">
      <c r="A105" s="24">
        <v>105</v>
      </c>
      <c r="B105" s="33" t="s">
        <v>70</v>
      </c>
    </row>
    <row r="106" spans="1:2" x14ac:dyDescent="0.25">
      <c r="A106" s="1">
        <v>106</v>
      </c>
      <c r="B106" s="15" t="s">
        <v>35</v>
      </c>
    </row>
    <row r="107" spans="1:2" x14ac:dyDescent="0.25">
      <c r="A107" s="24">
        <v>107</v>
      </c>
      <c r="B107" s="15" t="s">
        <v>141</v>
      </c>
    </row>
    <row r="108" spans="1:2" x14ac:dyDescent="0.25">
      <c r="A108" s="24">
        <v>108</v>
      </c>
      <c r="B108" s="15" t="s">
        <v>87</v>
      </c>
    </row>
    <row r="109" spans="1:2" x14ac:dyDescent="0.25">
      <c r="A109" s="1">
        <v>109</v>
      </c>
      <c r="B109" s="15" t="s">
        <v>104</v>
      </c>
    </row>
    <row r="110" spans="1:2" x14ac:dyDescent="0.25">
      <c r="A110" s="24">
        <v>110</v>
      </c>
      <c r="B110" s="15" t="s">
        <v>213</v>
      </c>
    </row>
    <row r="111" spans="1:2" x14ac:dyDescent="0.25">
      <c r="A111" s="24">
        <v>111</v>
      </c>
      <c r="B111" s="15" t="s">
        <v>120</v>
      </c>
    </row>
    <row r="112" spans="1:2" x14ac:dyDescent="0.25">
      <c r="A112" s="1">
        <v>112</v>
      </c>
      <c r="B112" s="33" t="s">
        <v>68</v>
      </c>
    </row>
    <row r="113" spans="1:2" x14ac:dyDescent="0.25">
      <c r="A113" s="24">
        <v>113</v>
      </c>
      <c r="B113" s="15" t="s">
        <v>214</v>
      </c>
    </row>
    <row r="114" spans="1:2" x14ac:dyDescent="0.25">
      <c r="A114" s="24">
        <v>114</v>
      </c>
      <c r="B114" s="33" t="s">
        <v>142</v>
      </c>
    </row>
    <row r="115" spans="1:2" x14ac:dyDescent="0.25">
      <c r="A115" s="1">
        <v>115</v>
      </c>
      <c r="B115" s="33" t="s">
        <v>215</v>
      </c>
    </row>
    <row r="116" spans="1:2" x14ac:dyDescent="0.25">
      <c r="A116" s="24">
        <v>116</v>
      </c>
      <c r="B116" s="15" t="s">
        <v>216</v>
      </c>
    </row>
    <row r="117" spans="1:2" x14ac:dyDescent="0.25">
      <c r="A117" s="24">
        <v>117</v>
      </c>
      <c r="B117" s="15" t="s">
        <v>39</v>
      </c>
    </row>
    <row r="118" spans="1:2" x14ac:dyDescent="0.25">
      <c r="A118" s="1">
        <v>118</v>
      </c>
      <c r="B118" s="12" t="s">
        <v>217</v>
      </c>
    </row>
    <row r="119" spans="1:2" x14ac:dyDescent="0.25">
      <c r="A119" s="24">
        <v>119</v>
      </c>
      <c r="B119" s="15" t="s">
        <v>218</v>
      </c>
    </row>
    <row r="120" spans="1:2" x14ac:dyDescent="0.25">
      <c r="A120" s="24">
        <v>120</v>
      </c>
      <c r="B120" s="15" t="s">
        <v>133</v>
      </c>
    </row>
    <row r="121" spans="1:2" x14ac:dyDescent="0.25">
      <c r="A121" s="1">
        <v>121</v>
      </c>
      <c r="B121" s="15" t="s">
        <v>85</v>
      </c>
    </row>
    <row r="122" spans="1:2" x14ac:dyDescent="0.25">
      <c r="A122" s="24">
        <v>122</v>
      </c>
      <c r="B122" s="15" t="s">
        <v>219</v>
      </c>
    </row>
    <row r="123" spans="1:2" x14ac:dyDescent="0.25">
      <c r="A123" s="24">
        <v>123</v>
      </c>
      <c r="B123" s="15" t="s">
        <v>86</v>
      </c>
    </row>
    <row r="124" spans="1:2" x14ac:dyDescent="0.25">
      <c r="A124" s="1">
        <v>124</v>
      </c>
      <c r="B124" s="33" t="s">
        <v>132</v>
      </c>
    </row>
    <row r="125" spans="1:2" x14ac:dyDescent="0.25">
      <c r="A125" s="24">
        <v>125</v>
      </c>
      <c r="B125" s="15" t="s">
        <v>220</v>
      </c>
    </row>
    <row r="126" spans="1:2" x14ac:dyDescent="0.25">
      <c r="A126" s="24">
        <v>126</v>
      </c>
      <c r="B126" s="15" t="s">
        <v>221</v>
      </c>
    </row>
    <row r="127" spans="1:2" x14ac:dyDescent="0.25">
      <c r="A127" s="1">
        <v>127</v>
      </c>
      <c r="B127" s="15" t="s">
        <v>222</v>
      </c>
    </row>
    <row r="128" spans="1:2" x14ac:dyDescent="0.25">
      <c r="A128" s="24">
        <v>128</v>
      </c>
      <c r="B128" s="16" t="s">
        <v>223</v>
      </c>
    </row>
    <row r="129" spans="1:2" x14ac:dyDescent="0.25">
      <c r="A129" s="24">
        <v>129</v>
      </c>
      <c r="B129" s="15" t="s">
        <v>224</v>
      </c>
    </row>
    <row r="130" spans="1:2" x14ac:dyDescent="0.25">
      <c r="A130" s="1">
        <v>130</v>
      </c>
      <c r="B130" s="15" t="s">
        <v>80</v>
      </c>
    </row>
    <row r="131" spans="1:2" x14ac:dyDescent="0.25">
      <c r="A131" s="24">
        <v>131</v>
      </c>
      <c r="B131" s="15" t="s">
        <v>140</v>
      </c>
    </row>
    <row r="132" spans="1:2" x14ac:dyDescent="0.25">
      <c r="A132" s="24">
        <v>132</v>
      </c>
      <c r="B132" s="15" t="s">
        <v>139</v>
      </c>
    </row>
    <row r="133" spans="1:2" x14ac:dyDescent="0.25">
      <c r="A133" s="1">
        <v>133</v>
      </c>
      <c r="B133" s="15" t="s">
        <v>46</v>
      </c>
    </row>
    <row r="134" spans="1:2" x14ac:dyDescent="0.25">
      <c r="A134" s="24">
        <v>134</v>
      </c>
      <c r="B134" s="15" t="s">
        <v>225</v>
      </c>
    </row>
    <row r="135" spans="1:2" x14ac:dyDescent="0.25">
      <c r="A135" s="24">
        <v>135</v>
      </c>
      <c r="B135" s="15" t="s">
        <v>101</v>
      </c>
    </row>
    <row r="136" spans="1:2" x14ac:dyDescent="0.25">
      <c r="A136" s="1">
        <v>136</v>
      </c>
      <c r="B136" s="34" t="s">
        <v>90</v>
      </c>
    </row>
    <row r="137" spans="1:2" x14ac:dyDescent="0.25">
      <c r="A137" s="24">
        <v>137</v>
      </c>
      <c r="B137" s="15" t="s">
        <v>59</v>
      </c>
    </row>
    <row r="138" spans="1:2" x14ac:dyDescent="0.25">
      <c r="A138" s="24">
        <v>138</v>
      </c>
      <c r="B138" s="15" t="s">
        <v>226</v>
      </c>
    </row>
    <row r="139" spans="1:2" x14ac:dyDescent="0.25">
      <c r="A139" s="1">
        <v>139</v>
      </c>
      <c r="B139" s="15" t="s">
        <v>98</v>
      </c>
    </row>
    <row r="140" spans="1:2" x14ac:dyDescent="0.25">
      <c r="A140" s="24">
        <v>140</v>
      </c>
      <c r="B140" s="15" t="s">
        <v>227</v>
      </c>
    </row>
    <row r="141" spans="1:2" x14ac:dyDescent="0.25">
      <c r="A141" s="24">
        <v>141</v>
      </c>
      <c r="B141" s="15" t="s">
        <v>228</v>
      </c>
    </row>
    <row r="142" spans="1:2" x14ac:dyDescent="0.25">
      <c r="A142" s="1">
        <v>142</v>
      </c>
      <c r="B142" s="15" t="s">
        <v>229</v>
      </c>
    </row>
    <row r="143" spans="1:2" x14ac:dyDescent="0.25">
      <c r="A143" s="24">
        <v>143</v>
      </c>
      <c r="B143" s="15" t="s">
        <v>230</v>
      </c>
    </row>
    <row r="144" spans="1:2" x14ac:dyDescent="0.25">
      <c r="A144" s="24">
        <v>144</v>
      </c>
      <c r="B144" s="15" t="s">
        <v>138</v>
      </c>
    </row>
    <row r="145" spans="1:2" x14ac:dyDescent="0.25">
      <c r="A145" s="1">
        <v>145</v>
      </c>
      <c r="B145" s="15" t="s">
        <v>67</v>
      </c>
    </row>
    <row r="146" spans="1:2" x14ac:dyDescent="0.25">
      <c r="A146" s="24">
        <v>146</v>
      </c>
      <c r="B146" s="33" t="s">
        <v>32</v>
      </c>
    </row>
    <row r="147" spans="1:2" x14ac:dyDescent="0.25">
      <c r="A147" s="24">
        <v>147</v>
      </c>
      <c r="B147" s="15" t="s">
        <v>134</v>
      </c>
    </row>
    <row r="148" spans="1:2" x14ac:dyDescent="0.25">
      <c r="A148" s="1">
        <v>148</v>
      </c>
      <c r="B148" s="15" t="s">
        <v>231</v>
      </c>
    </row>
    <row r="149" spans="1:2" x14ac:dyDescent="0.25">
      <c r="A149" s="24">
        <v>149</v>
      </c>
      <c r="B149" s="15" t="s">
        <v>119</v>
      </c>
    </row>
    <row r="150" spans="1:2" x14ac:dyDescent="0.25">
      <c r="A150" s="24">
        <v>150</v>
      </c>
      <c r="B150" s="15" t="s">
        <v>143</v>
      </c>
    </row>
    <row r="151" spans="1:2" x14ac:dyDescent="0.25">
      <c r="A151" s="1">
        <v>151</v>
      </c>
      <c r="B151" s="15" t="s">
        <v>77</v>
      </c>
    </row>
    <row r="152" spans="1:2" x14ac:dyDescent="0.25">
      <c r="A152" s="24">
        <v>152</v>
      </c>
      <c r="B152" s="15" t="s">
        <v>232</v>
      </c>
    </row>
    <row r="153" spans="1:2" x14ac:dyDescent="0.25">
      <c r="A153" s="24">
        <v>153</v>
      </c>
      <c r="B153" s="15" t="s">
        <v>233</v>
      </c>
    </row>
    <row r="154" spans="1:2" x14ac:dyDescent="0.25">
      <c r="A154" s="1">
        <v>154</v>
      </c>
      <c r="B154" s="15" t="s">
        <v>210</v>
      </c>
    </row>
    <row r="155" spans="1:2" x14ac:dyDescent="0.25">
      <c r="A155" s="24">
        <v>155</v>
      </c>
      <c r="B155" s="15" t="s">
        <v>144</v>
      </c>
    </row>
    <row r="156" spans="1:2" x14ac:dyDescent="0.25">
      <c r="A156" s="24">
        <v>156</v>
      </c>
      <c r="B156" s="12" t="s">
        <v>74</v>
      </c>
    </row>
    <row r="157" spans="1:2" x14ac:dyDescent="0.25">
      <c r="A157" s="1">
        <v>157</v>
      </c>
      <c r="B157" s="15" t="s">
        <v>234</v>
      </c>
    </row>
    <row r="158" spans="1:2" x14ac:dyDescent="0.25">
      <c r="A158" s="24">
        <v>158</v>
      </c>
      <c r="B158" s="15" t="s">
        <v>128</v>
      </c>
    </row>
    <row r="159" spans="1:2" x14ac:dyDescent="0.25">
      <c r="A159" s="24">
        <v>159</v>
      </c>
      <c r="B159" s="15" t="s">
        <v>235</v>
      </c>
    </row>
    <row r="160" spans="1:2" x14ac:dyDescent="0.25">
      <c r="A160" s="1">
        <v>160</v>
      </c>
      <c r="B160" s="15" t="s">
        <v>42</v>
      </c>
    </row>
    <row r="161" spans="1:2" x14ac:dyDescent="0.25">
      <c r="A161" s="24">
        <v>161</v>
      </c>
      <c r="B161" s="15" t="s">
        <v>236</v>
      </c>
    </row>
    <row r="162" spans="1:2" x14ac:dyDescent="0.25">
      <c r="A162" s="24">
        <v>162</v>
      </c>
      <c r="B162" s="15" t="s">
        <v>237</v>
      </c>
    </row>
    <row r="163" spans="1:2" x14ac:dyDescent="0.25">
      <c r="A163" s="1">
        <v>163</v>
      </c>
      <c r="B163" s="33" t="s">
        <v>135</v>
      </c>
    </row>
    <row r="164" spans="1:2" x14ac:dyDescent="0.25">
      <c r="A164" s="24">
        <v>164</v>
      </c>
      <c r="B164" s="15" t="s">
        <v>91</v>
      </c>
    </row>
    <row r="165" spans="1:2" x14ac:dyDescent="0.25">
      <c r="A165" s="24">
        <v>165</v>
      </c>
      <c r="B165" s="15" t="s">
        <v>129</v>
      </c>
    </row>
    <row r="166" spans="1:2" x14ac:dyDescent="0.25">
      <c r="A166" s="1">
        <v>166</v>
      </c>
      <c r="B166" s="15" t="s">
        <v>136</v>
      </c>
    </row>
    <row r="167" spans="1:2" x14ac:dyDescent="0.25">
      <c r="A167" s="24">
        <v>167</v>
      </c>
      <c r="B167" s="15" t="s">
        <v>148</v>
      </c>
    </row>
    <row r="168" spans="1:2" x14ac:dyDescent="0.25">
      <c r="A168" s="24">
        <v>168</v>
      </c>
      <c r="B168" s="15" t="s">
        <v>145</v>
      </c>
    </row>
    <row r="169" spans="1:2" x14ac:dyDescent="0.25">
      <c r="A169" s="1">
        <v>169</v>
      </c>
      <c r="B169" s="15" t="s">
        <v>100</v>
      </c>
    </row>
    <row r="170" spans="1:2" x14ac:dyDescent="0.25">
      <c r="A170" s="24">
        <v>170</v>
      </c>
      <c r="B170" s="15" t="s">
        <v>131</v>
      </c>
    </row>
    <row r="171" spans="1:2" x14ac:dyDescent="0.25">
      <c r="A171" s="24">
        <v>171</v>
      </c>
      <c r="B171" s="15" t="s">
        <v>238</v>
      </c>
    </row>
    <row r="172" spans="1:2" x14ac:dyDescent="0.25">
      <c r="A172" s="1">
        <v>172</v>
      </c>
      <c r="B172" s="15" t="s">
        <v>123</v>
      </c>
    </row>
    <row r="173" spans="1:2" x14ac:dyDescent="0.25">
      <c r="A173" s="24">
        <v>173</v>
      </c>
      <c r="B173" s="34" t="s">
        <v>93</v>
      </c>
    </row>
    <row r="174" spans="1:2" x14ac:dyDescent="0.25">
      <c r="A174" s="24">
        <v>174</v>
      </c>
      <c r="B174" s="15" t="s">
        <v>239</v>
      </c>
    </row>
    <row r="175" spans="1:2" x14ac:dyDescent="0.25">
      <c r="A175" s="1">
        <v>175</v>
      </c>
      <c r="B175" s="15" t="s">
        <v>137</v>
      </c>
    </row>
    <row r="176" spans="1:2" x14ac:dyDescent="0.25">
      <c r="A176" s="24">
        <v>176</v>
      </c>
      <c r="B176" s="34" t="s">
        <v>83</v>
      </c>
    </row>
    <row r="177" spans="1:2" x14ac:dyDescent="0.25">
      <c r="A177" s="24">
        <v>177</v>
      </c>
      <c r="B177" s="15" t="s">
        <v>240</v>
      </c>
    </row>
    <row r="178" spans="1:2" x14ac:dyDescent="0.25">
      <c r="A178" s="1">
        <v>178</v>
      </c>
      <c r="B178" s="15" t="s">
        <v>241</v>
      </c>
    </row>
    <row r="179" spans="1:2" x14ac:dyDescent="0.25">
      <c r="A179" s="24">
        <v>179</v>
      </c>
      <c r="B179" s="15" t="s">
        <v>117</v>
      </c>
    </row>
    <row r="180" spans="1:2" x14ac:dyDescent="0.25">
      <c r="A180" s="24">
        <v>180</v>
      </c>
      <c r="B180" s="15" t="s">
        <v>242</v>
      </c>
    </row>
    <row r="181" spans="1:2" x14ac:dyDescent="0.25">
      <c r="A181" s="1">
        <v>181</v>
      </c>
      <c r="B181" s="15" t="s">
        <v>150</v>
      </c>
    </row>
    <row r="182" spans="1:2" x14ac:dyDescent="0.25">
      <c r="A182" s="24">
        <v>182</v>
      </c>
      <c r="B182" s="15" t="s">
        <v>243</v>
      </c>
    </row>
    <row r="183" spans="1:2" x14ac:dyDescent="0.25">
      <c r="A183" s="24">
        <v>183</v>
      </c>
      <c r="B183" s="15" t="s">
        <v>147</v>
      </c>
    </row>
    <row r="184" spans="1:2" x14ac:dyDescent="0.25">
      <c r="A184" s="1">
        <v>184</v>
      </c>
      <c r="B184" s="15" t="s">
        <v>118</v>
      </c>
    </row>
    <row r="185" spans="1:2" x14ac:dyDescent="0.25">
      <c r="A185" s="24">
        <v>185</v>
      </c>
      <c r="B185" s="15" t="s">
        <v>244</v>
      </c>
    </row>
    <row r="186" spans="1:2" x14ac:dyDescent="0.25">
      <c r="A186" s="24">
        <v>186</v>
      </c>
      <c r="B186" s="36" t="s">
        <v>245</v>
      </c>
    </row>
    <row r="187" spans="1:2" x14ac:dyDescent="0.25">
      <c r="A187" s="1">
        <v>187</v>
      </c>
      <c r="B187" s="37" t="s">
        <v>246</v>
      </c>
    </row>
    <row r="188" spans="1:2" x14ac:dyDescent="0.25">
      <c r="A188" s="24">
        <v>188</v>
      </c>
      <c r="B188" s="36" t="s">
        <v>247</v>
      </c>
    </row>
    <row r="189" spans="1:2" x14ac:dyDescent="0.25">
      <c r="A189" s="24">
        <v>189</v>
      </c>
      <c r="B189" s="33" t="s">
        <v>248</v>
      </c>
    </row>
    <row r="190" spans="1:2" x14ac:dyDescent="0.25">
      <c r="A190" s="1">
        <v>190</v>
      </c>
      <c r="B190" s="36" t="s">
        <v>249</v>
      </c>
    </row>
    <row r="191" spans="1:2" x14ac:dyDescent="0.25">
      <c r="A191" s="24">
        <v>191</v>
      </c>
      <c r="B191" s="18" t="s">
        <v>250</v>
      </c>
    </row>
    <row r="192" spans="1:2" x14ac:dyDescent="0.25">
      <c r="A192" s="24">
        <v>192</v>
      </c>
      <c r="B192" s="36" t="s">
        <v>251</v>
      </c>
    </row>
    <row r="193" spans="1:2" x14ac:dyDescent="0.25">
      <c r="A193" s="1">
        <v>193</v>
      </c>
      <c r="B193" s="36" t="s">
        <v>218</v>
      </c>
    </row>
    <row r="194" spans="1:2" x14ac:dyDescent="0.25">
      <c r="A194" s="24">
        <v>194</v>
      </c>
      <c r="B194" s="36" t="s">
        <v>252</v>
      </c>
    </row>
    <row r="195" spans="1:2" x14ac:dyDescent="0.25">
      <c r="A195" s="24">
        <v>195</v>
      </c>
      <c r="B195" s="23" t="s">
        <v>253</v>
      </c>
    </row>
    <row r="196" spans="1:2" x14ac:dyDescent="0.25">
      <c r="A196" s="1">
        <v>196</v>
      </c>
      <c r="B196" s="36" t="s">
        <v>230</v>
      </c>
    </row>
    <row r="197" spans="1:2" x14ac:dyDescent="0.25">
      <c r="A197" s="24">
        <v>197</v>
      </c>
      <c r="B197" s="36" t="s">
        <v>254</v>
      </c>
    </row>
    <row r="198" spans="1:2" x14ac:dyDescent="0.25">
      <c r="A198" s="24">
        <v>198</v>
      </c>
      <c r="B198" s="18" t="s">
        <v>164</v>
      </c>
    </row>
    <row r="199" spans="1:2" x14ac:dyDescent="0.25">
      <c r="A199" s="1">
        <v>199</v>
      </c>
      <c r="B199" s="33" t="s">
        <v>210</v>
      </c>
    </row>
    <row r="200" spans="1:2" x14ac:dyDescent="0.25">
      <c r="A200" s="24">
        <v>200</v>
      </c>
      <c r="B200" s="33" t="s">
        <v>255</v>
      </c>
    </row>
    <row r="201" spans="1:2" x14ac:dyDescent="0.25">
      <c r="A201" s="24">
        <v>201</v>
      </c>
      <c r="B201" s="15" t="s">
        <v>165</v>
      </c>
    </row>
    <row r="202" spans="1:2" x14ac:dyDescent="0.25">
      <c r="A202" s="1">
        <v>202</v>
      </c>
      <c r="B202" s="33" t="s">
        <v>256</v>
      </c>
    </row>
    <row r="203" spans="1:2" x14ac:dyDescent="0.25">
      <c r="A203" s="24">
        <v>203</v>
      </c>
      <c r="B203" s="33" t="s">
        <v>257</v>
      </c>
    </row>
    <row r="204" spans="1:2" x14ac:dyDescent="0.25">
      <c r="A204" s="24">
        <v>204</v>
      </c>
      <c r="B204" s="33" t="s">
        <v>166</v>
      </c>
    </row>
    <row r="205" spans="1:2" x14ac:dyDescent="0.25">
      <c r="A205" s="1">
        <v>205</v>
      </c>
      <c r="B205" s="33" t="s">
        <v>258</v>
      </c>
    </row>
    <row r="206" spans="1:2" x14ac:dyDescent="0.25">
      <c r="A206" s="24">
        <v>206</v>
      </c>
      <c r="B206" s="33" t="s">
        <v>259</v>
      </c>
    </row>
    <row r="207" spans="1:2" x14ac:dyDescent="0.25">
      <c r="A207" s="24">
        <v>207</v>
      </c>
      <c r="B207" s="33" t="s">
        <v>242</v>
      </c>
    </row>
    <row r="208" spans="1:2" x14ac:dyDescent="0.25">
      <c r="A208" s="1">
        <v>208</v>
      </c>
      <c r="B208" s="33" t="s">
        <v>260</v>
      </c>
    </row>
    <row r="209" spans="1:2" x14ac:dyDescent="0.25">
      <c r="A209" s="24">
        <v>209</v>
      </c>
      <c r="B209" s="33" t="s">
        <v>261</v>
      </c>
    </row>
    <row r="210" spans="1:2" x14ac:dyDescent="0.25">
      <c r="A210" s="24">
        <v>210</v>
      </c>
      <c r="B210" s="33" t="s">
        <v>163</v>
      </c>
    </row>
    <row r="211" spans="1:2" x14ac:dyDescent="0.25">
      <c r="A211" s="1">
        <v>211</v>
      </c>
      <c r="B211" s="33" t="s">
        <v>162</v>
      </c>
    </row>
    <row r="212" spans="1:2" x14ac:dyDescent="0.25">
      <c r="A212" s="24">
        <v>212</v>
      </c>
      <c r="B212" s="33" t="s">
        <v>262</v>
      </c>
    </row>
    <row r="213" spans="1:2" x14ac:dyDescent="0.25">
      <c r="A213" s="24">
        <v>213</v>
      </c>
      <c r="B213" s="36" t="s">
        <v>263</v>
      </c>
    </row>
    <row r="214" spans="1:2" x14ac:dyDescent="0.25">
      <c r="A214" s="1">
        <v>214</v>
      </c>
      <c r="B214" s="15" t="s">
        <v>264</v>
      </c>
    </row>
    <row r="215" spans="1:2" x14ac:dyDescent="0.25">
      <c r="A215" s="24">
        <v>215</v>
      </c>
      <c r="B215" s="33" t="s">
        <v>265</v>
      </c>
    </row>
    <row r="216" spans="1:2" x14ac:dyDescent="0.25">
      <c r="A216" s="24">
        <v>216</v>
      </c>
      <c r="B216" s="36" t="s">
        <v>266</v>
      </c>
    </row>
    <row r="217" spans="1:2" x14ac:dyDescent="0.25">
      <c r="A217" s="1">
        <v>217</v>
      </c>
      <c r="B217" s="36" t="s">
        <v>267</v>
      </c>
    </row>
    <row r="218" spans="1:2" x14ac:dyDescent="0.25">
      <c r="A218" s="24">
        <v>218</v>
      </c>
      <c r="B218" s="38" t="s">
        <v>268</v>
      </c>
    </row>
    <row r="219" spans="1:2" x14ac:dyDescent="0.25">
      <c r="A219" s="24">
        <v>219</v>
      </c>
      <c r="B219" s="18" t="s">
        <v>259</v>
      </c>
    </row>
    <row r="220" spans="1:2" x14ac:dyDescent="0.25">
      <c r="A220" s="1">
        <v>220</v>
      </c>
      <c r="B220" s="36" t="s">
        <v>269</v>
      </c>
    </row>
    <row r="221" spans="1:2" x14ac:dyDescent="0.25">
      <c r="A221" s="24">
        <v>221</v>
      </c>
      <c r="B221" s="18" t="s">
        <v>270</v>
      </c>
    </row>
    <row r="222" spans="1:2" x14ac:dyDescent="0.25">
      <c r="A222" s="24">
        <v>222</v>
      </c>
      <c r="B222" s="36" t="s">
        <v>271</v>
      </c>
    </row>
    <row r="223" spans="1:2" x14ac:dyDescent="0.25">
      <c r="A223" s="1">
        <v>223</v>
      </c>
      <c r="B223" s="36" t="s">
        <v>272</v>
      </c>
    </row>
    <row r="224" spans="1:2" x14ac:dyDescent="0.25">
      <c r="A224" s="24">
        <v>224</v>
      </c>
      <c r="B224" s="36" t="s">
        <v>273</v>
      </c>
    </row>
    <row r="225" spans="1:2" x14ac:dyDescent="0.25">
      <c r="A225" s="24">
        <v>225</v>
      </c>
      <c r="B225" s="39" t="s">
        <v>274</v>
      </c>
    </row>
    <row r="226" spans="1:2" x14ac:dyDescent="0.25">
      <c r="A226" s="1">
        <v>226</v>
      </c>
      <c r="B226" s="36" t="s">
        <v>275</v>
      </c>
    </row>
    <row r="227" spans="1:2" x14ac:dyDescent="0.25">
      <c r="A227" s="24">
        <v>227</v>
      </c>
      <c r="B227" s="37" t="s">
        <v>276</v>
      </c>
    </row>
    <row r="228" spans="1:2" x14ac:dyDescent="0.25">
      <c r="A228" s="24">
        <v>228</v>
      </c>
      <c r="B228" s="36" t="s">
        <v>155</v>
      </c>
    </row>
    <row r="229" spans="1:2" x14ac:dyDescent="0.25">
      <c r="A229" s="1">
        <v>229</v>
      </c>
      <c r="B229" s="33" t="s">
        <v>158</v>
      </c>
    </row>
    <row r="230" spans="1:2" x14ac:dyDescent="0.25">
      <c r="A230" s="24">
        <v>230</v>
      </c>
      <c r="B230" s="34" t="s">
        <v>277</v>
      </c>
    </row>
    <row r="231" spans="1:2" x14ac:dyDescent="0.25">
      <c r="A231" s="24">
        <v>231</v>
      </c>
      <c r="B231" s="40" t="s">
        <v>157</v>
      </c>
    </row>
    <row r="232" spans="1:2" x14ac:dyDescent="0.25">
      <c r="A232" s="1">
        <v>232</v>
      </c>
      <c r="B232" s="15" t="s">
        <v>153</v>
      </c>
    </row>
    <row r="233" spans="1:2" x14ac:dyDescent="0.25">
      <c r="A233" s="24">
        <v>233</v>
      </c>
      <c r="B233" s="15" t="s">
        <v>278</v>
      </c>
    </row>
    <row r="234" spans="1:2" x14ac:dyDescent="0.25">
      <c r="A234" s="24">
        <v>234</v>
      </c>
      <c r="B234" s="18" t="s">
        <v>279</v>
      </c>
    </row>
    <row r="235" spans="1:2" x14ac:dyDescent="0.25">
      <c r="A235" s="1">
        <v>235</v>
      </c>
      <c r="B235" s="18" t="s">
        <v>280</v>
      </c>
    </row>
    <row r="236" spans="1:2" x14ac:dyDescent="0.25">
      <c r="A236" s="24">
        <v>236</v>
      </c>
      <c r="B236" s="36" t="s">
        <v>150</v>
      </c>
    </row>
    <row r="237" spans="1:2" x14ac:dyDescent="0.25">
      <c r="A237" s="24">
        <v>237</v>
      </c>
      <c r="B237" s="18" t="s">
        <v>281</v>
      </c>
    </row>
    <row r="238" spans="1:2" x14ac:dyDescent="0.25">
      <c r="A238" s="1">
        <v>238</v>
      </c>
      <c r="B238" s="18" t="s">
        <v>282</v>
      </c>
    </row>
  </sheetData>
  <printOptions horizontalCentered="1"/>
  <pageMargins left="0" right="0" top="0" bottom="0" header="0.511811023622047" footer="0.511811023622047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J32"/>
  <sheetViews>
    <sheetView view="pageBreakPreview" topLeftCell="A5" zoomScaleNormal="100" workbookViewId="0">
      <selection activeCell="D31" sqref="D31"/>
    </sheetView>
  </sheetViews>
  <sheetFormatPr baseColWidth="10" defaultColWidth="10" defaultRowHeight="15" x14ac:dyDescent="0.25"/>
  <cols>
    <col min="1" max="1" width="5.5546875" style="43" customWidth="1"/>
    <col min="2" max="2" width="44.6640625" style="43" customWidth="1"/>
    <col min="3" max="3" width="13.6640625" style="64" customWidth="1"/>
    <col min="4" max="5" width="8.44140625" style="43" customWidth="1"/>
    <col min="6" max="6" width="9" style="43" customWidth="1"/>
    <col min="7" max="7" width="8.6640625" style="43" customWidth="1"/>
    <col min="8" max="8" width="9.33203125" style="43" hidden="1" customWidth="1"/>
    <col min="9" max="9" width="10.109375" style="45" customWidth="1"/>
    <col min="10" max="10" width="11.5546875" style="43" hidden="1" customWidth="1"/>
    <col min="11" max="1024" width="10" style="43"/>
    <col min="1025" max="16384" width="10" style="46"/>
  </cols>
  <sheetData>
    <row r="1" spans="1:9" ht="21" x14ac:dyDescent="0.4">
      <c r="D1" s="44" t="s">
        <v>426</v>
      </c>
    </row>
    <row r="2" spans="1:9" ht="21" x14ac:dyDescent="0.4">
      <c r="D2" s="44" t="s">
        <v>283</v>
      </c>
    </row>
    <row r="3" spans="1:9" ht="21" x14ac:dyDescent="0.4">
      <c r="D3" s="65" t="s">
        <v>465</v>
      </c>
    </row>
    <row r="4" spans="1:9" ht="32.25" customHeight="1" x14ac:dyDescent="0.3">
      <c r="A4" s="47" t="s">
        <v>3</v>
      </c>
      <c r="B4" s="67" t="s">
        <v>4</v>
      </c>
      <c r="C4" s="48" t="s">
        <v>5</v>
      </c>
      <c r="D4" s="48" t="s">
        <v>0</v>
      </c>
      <c r="E4" s="48" t="s">
        <v>1</v>
      </c>
      <c r="F4" s="48" t="s">
        <v>2</v>
      </c>
      <c r="G4" s="48" t="s">
        <v>6</v>
      </c>
      <c r="H4" s="49" t="s">
        <v>7</v>
      </c>
      <c r="I4" s="50" t="s">
        <v>8</v>
      </c>
    </row>
    <row r="5" spans="1:9" s="73" customFormat="1" ht="15.75" customHeight="1" x14ac:dyDescent="0.25">
      <c r="A5" s="69" t="s">
        <v>396</v>
      </c>
      <c r="B5" s="70" t="s">
        <v>385</v>
      </c>
      <c r="C5" s="71" t="s">
        <v>28</v>
      </c>
      <c r="D5" s="71">
        <v>3</v>
      </c>
      <c r="E5" s="71">
        <v>12</v>
      </c>
      <c r="F5" s="71">
        <v>3</v>
      </c>
      <c r="G5" s="71">
        <f>D5+(E5*2)+(F5*3)</f>
        <v>36</v>
      </c>
      <c r="H5" s="71">
        <v>25</v>
      </c>
      <c r="I5" s="72">
        <f>G5/H5</f>
        <v>1.44</v>
      </c>
    </row>
    <row r="6" spans="1:9" s="73" customFormat="1" ht="15.75" customHeight="1" x14ac:dyDescent="0.3">
      <c r="A6" s="47" t="s">
        <v>3</v>
      </c>
      <c r="B6" s="67" t="s">
        <v>4</v>
      </c>
      <c r="C6" s="48" t="s">
        <v>5</v>
      </c>
      <c r="D6" s="48" t="s">
        <v>0</v>
      </c>
      <c r="E6" s="48" t="s">
        <v>1</v>
      </c>
      <c r="F6" s="48" t="s">
        <v>2</v>
      </c>
      <c r="G6" s="48" t="s">
        <v>6</v>
      </c>
      <c r="H6" s="49" t="s">
        <v>7</v>
      </c>
      <c r="I6" s="50" t="s">
        <v>8</v>
      </c>
    </row>
    <row r="7" spans="1:9" s="73" customFormat="1" ht="15.75" customHeight="1" x14ac:dyDescent="0.25">
      <c r="A7" s="69" t="s">
        <v>396</v>
      </c>
      <c r="B7" s="68" t="s">
        <v>389</v>
      </c>
      <c r="C7" s="55" t="s">
        <v>48</v>
      </c>
      <c r="D7" s="55">
        <v>91</v>
      </c>
      <c r="E7" s="55">
        <v>9</v>
      </c>
      <c r="F7" s="55"/>
      <c r="G7" s="55">
        <f>D7+(E7*2)+(F7*3)</f>
        <v>109</v>
      </c>
      <c r="H7" s="55">
        <v>100</v>
      </c>
      <c r="I7" s="58">
        <f>G7/H7</f>
        <v>1.0900000000000001</v>
      </c>
    </row>
    <row r="8" spans="1:9" s="73" customFormat="1" ht="15.75" customHeight="1" x14ac:dyDescent="0.3">
      <c r="A8" s="47" t="s">
        <v>3</v>
      </c>
      <c r="B8" s="67" t="s">
        <v>4</v>
      </c>
      <c r="C8" s="48" t="s">
        <v>5</v>
      </c>
      <c r="D8" s="48" t="s">
        <v>0</v>
      </c>
      <c r="E8" s="48" t="s">
        <v>1</v>
      </c>
      <c r="F8" s="48" t="s">
        <v>2</v>
      </c>
      <c r="G8" s="48" t="s">
        <v>6</v>
      </c>
      <c r="H8" s="49" t="s">
        <v>7</v>
      </c>
      <c r="I8" s="50" t="s">
        <v>8</v>
      </c>
    </row>
    <row r="9" spans="1:9" s="73" customFormat="1" x14ac:dyDescent="0.25">
      <c r="A9" s="53" t="s">
        <v>396</v>
      </c>
      <c r="B9" s="80" t="s">
        <v>447</v>
      </c>
      <c r="C9" s="53" t="s">
        <v>53</v>
      </c>
      <c r="D9" s="53">
        <v>11</v>
      </c>
      <c r="E9" s="53">
        <v>35</v>
      </c>
      <c r="F9" s="53">
        <v>63</v>
      </c>
      <c r="G9" s="53">
        <f>D9+(E9*2)+(F9*3)</f>
        <v>270</v>
      </c>
      <c r="H9" s="53">
        <v>109</v>
      </c>
      <c r="I9" s="54">
        <f>G9/H9</f>
        <v>2.477064220183486</v>
      </c>
    </row>
    <row r="10" spans="1:9" s="73" customFormat="1" ht="15.75" customHeight="1" x14ac:dyDescent="0.25">
      <c r="A10" s="69" t="s">
        <v>400</v>
      </c>
      <c r="B10" s="68" t="s">
        <v>259</v>
      </c>
      <c r="C10" s="55" t="s">
        <v>53</v>
      </c>
      <c r="D10" s="55">
        <v>28</v>
      </c>
      <c r="E10" s="55">
        <v>20</v>
      </c>
      <c r="F10" s="55">
        <v>67</v>
      </c>
      <c r="G10" s="55">
        <f>D10+(E10*2)+(F10*3)</f>
        <v>269</v>
      </c>
      <c r="H10" s="55">
        <v>158</v>
      </c>
      <c r="I10" s="58">
        <f>G10/H10</f>
        <v>1.7025316455696202</v>
      </c>
    </row>
    <row r="11" spans="1:9" s="73" customFormat="1" x14ac:dyDescent="0.25">
      <c r="A11" s="69" t="s">
        <v>397</v>
      </c>
      <c r="B11" s="70" t="s">
        <v>330</v>
      </c>
      <c r="C11" s="71" t="s">
        <v>53</v>
      </c>
      <c r="D11" s="71">
        <v>14</v>
      </c>
      <c r="E11" s="71">
        <v>10</v>
      </c>
      <c r="F11" s="71">
        <v>21</v>
      </c>
      <c r="G11" s="69">
        <f>D11+(E11*2)+(F11*3)</f>
        <v>97</v>
      </c>
      <c r="H11" s="71">
        <v>66</v>
      </c>
      <c r="I11" s="75">
        <f>G11/H11</f>
        <v>1.4696969696969697</v>
      </c>
    </row>
    <row r="12" spans="1:9" s="73" customFormat="1" x14ac:dyDescent="0.25">
      <c r="A12" s="69" t="s">
        <v>401</v>
      </c>
      <c r="B12" s="68" t="s">
        <v>272</v>
      </c>
      <c r="C12" s="55" t="s">
        <v>53</v>
      </c>
      <c r="D12" s="55">
        <v>2</v>
      </c>
      <c r="E12" s="55">
        <v>3</v>
      </c>
      <c r="F12" s="55">
        <v>14</v>
      </c>
      <c r="G12" s="53">
        <f>D12+(E12*2)+(F12*3)</f>
        <v>50</v>
      </c>
      <c r="H12" s="55">
        <v>57</v>
      </c>
      <c r="I12" s="54">
        <f>G12/H12</f>
        <v>0.8771929824561403</v>
      </c>
    </row>
    <row r="13" spans="1:9" s="73" customFormat="1" ht="18.600000000000001" customHeight="1" x14ac:dyDescent="0.3">
      <c r="A13" s="47" t="s">
        <v>3</v>
      </c>
      <c r="B13" s="67" t="s">
        <v>4</v>
      </c>
      <c r="C13" s="48" t="s">
        <v>5</v>
      </c>
      <c r="D13" s="48" t="s">
        <v>0</v>
      </c>
      <c r="E13" s="48" t="s">
        <v>1</v>
      </c>
      <c r="F13" s="48" t="s">
        <v>2</v>
      </c>
      <c r="G13" s="48" t="s">
        <v>6</v>
      </c>
      <c r="H13" s="49" t="s">
        <v>7</v>
      </c>
      <c r="I13" s="50" t="s">
        <v>8</v>
      </c>
    </row>
    <row r="14" spans="1:9" s="73" customFormat="1" x14ac:dyDescent="0.25">
      <c r="A14" s="53" t="s">
        <v>396</v>
      </c>
      <c r="B14" s="76" t="s">
        <v>268</v>
      </c>
      <c r="C14" s="69" t="s">
        <v>33</v>
      </c>
      <c r="D14" s="69">
        <v>7</v>
      </c>
      <c r="E14" s="69">
        <v>26</v>
      </c>
      <c r="F14" s="69">
        <v>105</v>
      </c>
      <c r="G14" s="69">
        <f>D14+(E14*2)+(F14*3)</f>
        <v>374</v>
      </c>
      <c r="H14" s="69">
        <v>179</v>
      </c>
      <c r="I14" s="75">
        <f>G14/H14</f>
        <v>2.0893854748603351</v>
      </c>
    </row>
    <row r="15" spans="1:9" s="73" customFormat="1" ht="15" customHeight="1" x14ac:dyDescent="0.25">
      <c r="A15" s="69" t="s">
        <v>400</v>
      </c>
      <c r="B15" s="68" t="s">
        <v>448</v>
      </c>
      <c r="C15" s="55" t="s">
        <v>33</v>
      </c>
      <c r="D15" s="55">
        <v>11</v>
      </c>
      <c r="E15" s="55">
        <v>1</v>
      </c>
      <c r="F15" s="55">
        <v>0</v>
      </c>
      <c r="G15" s="55">
        <f>D15+(E15*2)+(F15*3)</f>
        <v>13</v>
      </c>
      <c r="H15" s="55">
        <v>24</v>
      </c>
      <c r="I15" s="58">
        <f>G15/H15</f>
        <v>0.54166666666666663</v>
      </c>
    </row>
    <row r="16" spans="1:9" s="73" customFormat="1" ht="15" customHeight="1" x14ac:dyDescent="0.3">
      <c r="A16" s="47" t="s">
        <v>3</v>
      </c>
      <c r="B16" s="67" t="s">
        <v>4</v>
      </c>
      <c r="C16" s="48" t="s">
        <v>5</v>
      </c>
      <c r="D16" s="48" t="s">
        <v>0</v>
      </c>
      <c r="E16" s="48" t="s">
        <v>1</v>
      </c>
      <c r="F16" s="48" t="s">
        <v>2</v>
      </c>
      <c r="G16" s="48" t="s">
        <v>6</v>
      </c>
      <c r="H16" s="49" t="s">
        <v>7</v>
      </c>
      <c r="I16" s="50" t="s">
        <v>8</v>
      </c>
    </row>
    <row r="17" spans="1:9" s="73" customFormat="1" x14ac:dyDescent="0.25">
      <c r="A17" s="69" t="s">
        <v>396</v>
      </c>
      <c r="B17" s="70" t="s">
        <v>386</v>
      </c>
      <c r="C17" s="71" t="s">
        <v>36</v>
      </c>
      <c r="D17" s="71"/>
      <c r="E17" s="71">
        <v>4</v>
      </c>
      <c r="F17" s="71">
        <v>10</v>
      </c>
      <c r="G17" s="71">
        <f>D17+(E17*2)+(F17*3)</f>
        <v>38</v>
      </c>
      <c r="H17" s="71">
        <v>33</v>
      </c>
      <c r="I17" s="72">
        <f>G17/H17</f>
        <v>1.1515151515151516</v>
      </c>
    </row>
    <row r="18" spans="1:9" s="73" customFormat="1" ht="18.600000000000001" customHeight="1" x14ac:dyDescent="0.3">
      <c r="A18" s="47" t="s">
        <v>3</v>
      </c>
      <c r="B18" s="67" t="s">
        <v>4</v>
      </c>
      <c r="C18" s="48" t="s">
        <v>5</v>
      </c>
      <c r="D18" s="48" t="s">
        <v>0</v>
      </c>
      <c r="E18" s="48" t="s">
        <v>1</v>
      </c>
      <c r="F18" s="48" t="s">
        <v>2</v>
      </c>
      <c r="G18" s="48" t="s">
        <v>6</v>
      </c>
      <c r="H18" s="49" t="s">
        <v>7</v>
      </c>
      <c r="I18" s="50" t="s">
        <v>8</v>
      </c>
    </row>
    <row r="19" spans="1:9" s="73" customFormat="1" x14ac:dyDescent="0.25">
      <c r="A19" s="69" t="s">
        <v>396</v>
      </c>
      <c r="B19" s="70" t="s">
        <v>384</v>
      </c>
      <c r="C19" s="71" t="s">
        <v>26</v>
      </c>
      <c r="D19" s="71">
        <v>7</v>
      </c>
      <c r="E19" s="71">
        <v>25</v>
      </c>
      <c r="F19" s="71">
        <v>11</v>
      </c>
      <c r="G19" s="71">
        <f>D19+(E19*2)+(F19*3)</f>
        <v>90</v>
      </c>
      <c r="H19" s="71">
        <v>43</v>
      </c>
      <c r="I19" s="72">
        <f>G19/H19</f>
        <v>2.0930232558139537</v>
      </c>
    </row>
    <row r="20" spans="1:9" s="73" customFormat="1" x14ac:dyDescent="0.25">
      <c r="A20" s="53" t="s">
        <v>400</v>
      </c>
      <c r="B20" s="70" t="s">
        <v>266</v>
      </c>
      <c r="C20" s="71" t="s">
        <v>26</v>
      </c>
      <c r="D20" s="71">
        <v>14</v>
      </c>
      <c r="E20" s="71">
        <v>33</v>
      </c>
      <c r="F20" s="71">
        <v>90</v>
      </c>
      <c r="G20" s="69">
        <f>D20+(E20*2)+(F20*3)</f>
        <v>350</v>
      </c>
      <c r="H20" s="71">
        <v>175</v>
      </c>
      <c r="I20" s="75">
        <f>G20/H20</f>
        <v>2</v>
      </c>
    </row>
    <row r="21" spans="1:9" s="73" customFormat="1" ht="18" customHeight="1" x14ac:dyDescent="0.3">
      <c r="A21" s="47" t="s">
        <v>3</v>
      </c>
      <c r="B21" s="67" t="s">
        <v>4</v>
      </c>
      <c r="C21" s="48" t="s">
        <v>5</v>
      </c>
      <c r="D21" s="48" t="s">
        <v>0</v>
      </c>
      <c r="E21" s="48" t="s">
        <v>1</v>
      </c>
      <c r="F21" s="48" t="s">
        <v>2</v>
      </c>
      <c r="G21" s="48" t="s">
        <v>6</v>
      </c>
      <c r="H21" s="49" t="s">
        <v>7</v>
      </c>
      <c r="I21" s="50" t="s">
        <v>8</v>
      </c>
    </row>
    <row r="22" spans="1:9" s="73" customFormat="1" x14ac:dyDescent="0.25">
      <c r="A22" s="69" t="s">
        <v>396</v>
      </c>
      <c r="B22" s="70" t="s">
        <v>316</v>
      </c>
      <c r="C22" s="71" t="s">
        <v>16</v>
      </c>
      <c r="D22" s="71">
        <v>6</v>
      </c>
      <c r="E22" s="71">
        <v>0</v>
      </c>
      <c r="F22" s="71">
        <v>13</v>
      </c>
      <c r="G22" s="69">
        <v>721</v>
      </c>
      <c r="H22" s="71">
        <v>0</v>
      </c>
      <c r="I22" s="75">
        <v>2.3258064516129031</v>
      </c>
    </row>
    <row r="23" spans="1:9" s="73" customFormat="1" x14ac:dyDescent="0.25">
      <c r="A23" s="69" t="s">
        <v>400</v>
      </c>
      <c r="B23" s="76" t="s">
        <v>265</v>
      </c>
      <c r="C23" s="69" t="s">
        <v>16</v>
      </c>
      <c r="D23" s="69"/>
      <c r="E23" s="69">
        <v>3</v>
      </c>
      <c r="F23" s="69">
        <v>13</v>
      </c>
      <c r="G23" s="69">
        <f>D23+(E23*2)+(F23*3)</f>
        <v>45</v>
      </c>
      <c r="H23" s="69">
        <v>20</v>
      </c>
      <c r="I23" s="75">
        <f>G23/H23</f>
        <v>2.25</v>
      </c>
    </row>
    <row r="24" spans="1:9" s="73" customFormat="1" ht="15.75" customHeight="1" x14ac:dyDescent="0.25">
      <c r="A24" s="69" t="s">
        <v>397</v>
      </c>
      <c r="B24" s="70" t="s">
        <v>354</v>
      </c>
      <c r="C24" s="71" t="s">
        <v>16</v>
      </c>
      <c r="D24" s="71">
        <v>15</v>
      </c>
      <c r="E24" s="71">
        <v>41</v>
      </c>
      <c r="F24" s="71">
        <v>30</v>
      </c>
      <c r="G24" s="71">
        <f>D24+(E24*2)+(F24*3)</f>
        <v>187</v>
      </c>
      <c r="H24" s="71">
        <v>147</v>
      </c>
      <c r="I24" s="72">
        <f>G24/H24</f>
        <v>1.272108843537415</v>
      </c>
    </row>
    <row r="25" spans="1:9" s="73" customFormat="1" ht="15.75" customHeight="1" x14ac:dyDescent="0.3">
      <c r="A25" s="47" t="s">
        <v>3</v>
      </c>
      <c r="B25" s="67" t="s">
        <v>4</v>
      </c>
      <c r="C25" s="48" t="s">
        <v>5</v>
      </c>
      <c r="D25" s="48" t="s">
        <v>0</v>
      </c>
      <c r="E25" s="48" t="s">
        <v>1</v>
      </c>
      <c r="F25" s="48" t="s">
        <v>2</v>
      </c>
      <c r="G25" s="48" t="s">
        <v>6</v>
      </c>
      <c r="H25" s="49" t="s">
        <v>7</v>
      </c>
      <c r="I25" s="50" t="s">
        <v>8</v>
      </c>
    </row>
    <row r="26" spans="1:9" s="73" customFormat="1" ht="15.75" customHeight="1" x14ac:dyDescent="0.25">
      <c r="A26" s="53" t="s">
        <v>396</v>
      </c>
      <c r="B26" s="68" t="s">
        <v>297</v>
      </c>
      <c r="C26" s="55" t="s">
        <v>21</v>
      </c>
      <c r="D26" s="55"/>
      <c r="E26" s="55">
        <v>1</v>
      </c>
      <c r="F26" s="55">
        <v>41</v>
      </c>
      <c r="G26" s="55">
        <f>D26+(E26*2)+(F26*3)</f>
        <v>125</v>
      </c>
      <c r="H26" s="55">
        <v>65</v>
      </c>
      <c r="I26" s="58">
        <f>G26/H26</f>
        <v>1.9230769230769231</v>
      </c>
    </row>
    <row r="27" spans="1:9" s="73" customFormat="1" ht="15.75" customHeight="1" x14ac:dyDescent="0.3">
      <c r="A27" s="47" t="s">
        <v>3</v>
      </c>
      <c r="B27" s="67" t="s">
        <v>4</v>
      </c>
      <c r="C27" s="48" t="s">
        <v>5</v>
      </c>
      <c r="D27" s="48" t="s">
        <v>0</v>
      </c>
      <c r="E27" s="48" t="s">
        <v>1</v>
      </c>
      <c r="F27" s="48" t="s">
        <v>2</v>
      </c>
      <c r="G27" s="48" t="s">
        <v>6</v>
      </c>
      <c r="H27" s="49" t="s">
        <v>7</v>
      </c>
      <c r="I27" s="50" t="s">
        <v>8</v>
      </c>
    </row>
    <row r="28" spans="1:9" s="73" customFormat="1" ht="15.75" customHeight="1" x14ac:dyDescent="0.25">
      <c r="A28" s="69" t="s">
        <v>396</v>
      </c>
      <c r="B28" s="70" t="s">
        <v>275</v>
      </c>
      <c r="C28" s="71" t="s">
        <v>23</v>
      </c>
      <c r="D28" s="71"/>
      <c r="E28" s="71">
        <v>60</v>
      </c>
      <c r="F28" s="71">
        <v>152</v>
      </c>
      <c r="G28" s="71">
        <f>D28+(E28*2)+(F28*3)</f>
        <v>576</v>
      </c>
      <c r="H28" s="71">
        <v>212</v>
      </c>
      <c r="I28" s="72">
        <f>G28/H28</f>
        <v>2.7169811320754715</v>
      </c>
    </row>
    <row r="29" spans="1:9" s="73" customFormat="1" ht="15.75" customHeight="1" x14ac:dyDescent="0.3">
      <c r="A29" s="47" t="s">
        <v>3</v>
      </c>
      <c r="B29" s="67" t="s">
        <v>4</v>
      </c>
      <c r="C29" s="48" t="s">
        <v>5</v>
      </c>
      <c r="D29" s="48" t="s">
        <v>0</v>
      </c>
      <c r="E29" s="48" t="s">
        <v>1</v>
      </c>
      <c r="F29" s="48" t="s">
        <v>2</v>
      </c>
      <c r="G29" s="48" t="s">
        <v>6</v>
      </c>
      <c r="H29" s="49" t="s">
        <v>7</v>
      </c>
      <c r="I29" s="50" t="s">
        <v>8</v>
      </c>
    </row>
    <row r="30" spans="1:9" s="73" customFormat="1" x14ac:dyDescent="0.25">
      <c r="A30" s="69" t="s">
        <v>396</v>
      </c>
      <c r="B30" s="70" t="s">
        <v>286</v>
      </c>
      <c r="C30" s="71" t="s">
        <v>18</v>
      </c>
      <c r="D30" s="71">
        <v>4</v>
      </c>
      <c r="E30" s="71">
        <v>4</v>
      </c>
      <c r="F30" s="71">
        <v>36</v>
      </c>
      <c r="G30" s="71">
        <f>D30+(E30*2)+(F30*3)</f>
        <v>120</v>
      </c>
      <c r="H30" s="71">
        <v>54</v>
      </c>
      <c r="I30" s="72">
        <f>G30/H30</f>
        <v>2.2222222222222223</v>
      </c>
    </row>
    <row r="31" spans="1:9" ht="15.6" x14ac:dyDescent="0.3">
      <c r="B31" s="46"/>
      <c r="C31" s="60" t="s">
        <v>159</v>
      </c>
      <c r="D31" s="66">
        <f>D30+D28+D26+D24+D23+D22+D20+D19+D17+D15+D14+D12+D11+D10+D9+D7+D5</f>
        <v>213</v>
      </c>
      <c r="E31" s="66">
        <f t="shared" ref="E31:F31" si="0">E30+E28+E26+E24+E23+E22+E20+E19+E17+E15+E14+E12+E11+E10+E9+E7+E5</f>
        <v>287</v>
      </c>
      <c r="F31" s="66">
        <f t="shared" si="0"/>
        <v>669</v>
      </c>
      <c r="G31" s="46"/>
      <c r="H31" s="46"/>
      <c r="I31" s="46"/>
    </row>
    <row r="32" spans="1:9" ht="15.6" x14ac:dyDescent="0.3">
      <c r="A32" s="43" t="s">
        <v>462</v>
      </c>
      <c r="B32" s="46"/>
      <c r="C32" s="62" t="s">
        <v>160</v>
      </c>
      <c r="D32" s="61">
        <f>D31+E31+F31</f>
        <v>1169</v>
      </c>
      <c r="E32" s="61"/>
      <c r="F32" s="61"/>
      <c r="G32" s="46"/>
      <c r="H32" s="46"/>
      <c r="I32" s="46"/>
    </row>
  </sheetData>
  <sortState xmlns:xlrd2="http://schemas.microsoft.com/office/spreadsheetml/2017/richdata2" ref="B5:I30">
    <sortCondition ref="C5:C30"/>
    <sortCondition descending="1" ref="I5:I30"/>
  </sortState>
  <phoneticPr fontId="14" type="noConversion"/>
  <printOptions horizontalCentered="1"/>
  <pageMargins left="0" right="0" top="0.39374999999999999" bottom="0" header="0.511811023622047" footer="0.511811023622047"/>
  <pageSetup paperSize="9" scale="97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1137BB82C7194F9AA4FCEA24EAC990" ma:contentTypeVersion="13" ma:contentTypeDescription="Ein neues Dokument erstellen." ma:contentTypeScope="" ma:versionID="ae11be79df0f8a7093bc3276d345aa53">
  <xsd:schema xmlns:xsd="http://www.w3.org/2001/XMLSchema" xmlns:xs="http://www.w3.org/2001/XMLSchema" xmlns:p="http://schemas.microsoft.com/office/2006/metadata/properties" xmlns:ns2="43778fc1-cd70-4fa8-ae04-91cd91f41255" xmlns:ns3="c5beed6b-ed57-4787-83f9-bc69164cc8b8" targetNamespace="http://schemas.microsoft.com/office/2006/metadata/properties" ma:root="true" ma:fieldsID="76be64e7cbda88c2e29d4f9ad62355e9" ns2:_="" ns3:_="">
    <xsd:import namespace="43778fc1-cd70-4fa8-ae04-91cd91f41255"/>
    <xsd:import namespace="c5beed6b-ed57-4787-83f9-bc69164cc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78fc1-cd70-4fa8-ae04-91cd91f41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c18466d7-f274-4c60-83d2-fe575f7163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eed6b-ed57-4787-83f9-bc69164cc8b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9576b79-d139-4c7b-8866-695793f7ad79}" ma:internalName="TaxCatchAll" ma:showField="CatchAllData" ma:web="c5beed6b-ed57-4787-83f9-bc69164cc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78fc1-cd70-4fa8-ae04-91cd91f41255">
      <Terms xmlns="http://schemas.microsoft.com/office/infopath/2007/PartnerControls"/>
    </lcf76f155ced4ddcb4097134ff3c332f>
    <TaxCatchAll xmlns="c5beed6b-ed57-4787-83f9-bc69164cc8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B66705-C7E7-4E10-83E8-373CB973A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78fc1-cd70-4fa8-ae04-91cd91f41255"/>
    <ds:schemaRef ds:uri="c5beed6b-ed57-4787-83f9-bc69164cc8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769F1-CC32-4909-B435-DBBC8F41FBB8}">
  <ds:schemaRefs>
    <ds:schemaRef ds:uri="http://schemas.microsoft.com/office/2006/metadata/properties"/>
    <ds:schemaRef ds:uri="http://schemas.microsoft.com/office/infopath/2007/PartnerControls"/>
    <ds:schemaRef ds:uri="43778fc1-cd70-4fa8-ae04-91cd91f41255"/>
    <ds:schemaRef ds:uri="c5beed6b-ed57-4787-83f9-bc69164cc8b8"/>
  </ds:schemaRefs>
</ds:datastoreItem>
</file>

<file path=customXml/itemProps3.xml><?xml version="1.0" encoding="utf-8"?>
<ds:datastoreItem xmlns:ds="http://schemas.openxmlformats.org/officeDocument/2006/customXml" ds:itemID="{B78A571A-C731-4407-A124-4E2D17C1BA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GS sortiert</vt:lpstr>
      <vt:lpstr>Gymnasien sortiert</vt:lpstr>
      <vt:lpstr>GemS</vt:lpstr>
      <vt:lpstr>AK</vt:lpstr>
      <vt:lpstr>FS sortiert</vt:lpstr>
      <vt:lpstr>GemS!Druckbereich</vt:lpstr>
      <vt:lpstr>'GS sortiert'!Druckbereich</vt:lpstr>
      <vt:lpstr>AK!Drucktitel</vt:lpstr>
      <vt:lpstr>GemS!Drucktitel</vt:lpstr>
      <vt:lpstr>'GS sortiert'!Drucktitel</vt:lpstr>
    </vt:vector>
  </TitlesOfParts>
  <Company>LSV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LSV</dc:creator>
  <cp:lastModifiedBy>Jan Berszuck</cp:lastModifiedBy>
  <cp:revision>29</cp:revision>
  <cp:lastPrinted>2026-09-14T10:25:27Z</cp:lastPrinted>
  <dcterms:created xsi:type="dcterms:W3CDTF">2003-12-10T09:59:02Z</dcterms:created>
  <dcterms:modified xsi:type="dcterms:W3CDTF">2026-09-14T10:25:43Z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0x0101007D1137BB82C7194F9AA4FCEA24EAC990</vt:lpwstr>
  </property>
  <property fmtid="{D5CDD505-2E9C-101B-9397-08002B2CF9AE}" pid="3" name="MediaServiceImageTags">
    <vt:lpwstr/>
  </property>
</Properties>
</file>